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tesh Shah\Desktop\Website\Final Images and TDS\"/>
    </mc:Choice>
  </mc:AlternateContent>
  <xr:revisionPtr revIDLastSave="0" documentId="13_ncr:1_{C18817A0-370E-4887-8249-F983B169BE04}" xr6:coauthVersionLast="36" xr6:coauthVersionMax="36" xr10:uidLastSave="{00000000-0000-0000-0000-000000000000}"/>
  <bookViews>
    <workbookView xWindow="0" yWindow="0" windowWidth="20736" windowHeight="906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I193" i="1" l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U193" i="1" l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47" i="1"/>
  <c r="U46" i="1"/>
  <c r="U45" i="1"/>
  <c r="U44" i="1"/>
  <c r="U43" i="1"/>
  <c r="U42" i="1"/>
  <c r="U41" i="1"/>
  <c r="U40" i="1"/>
  <c r="U39" i="1"/>
  <c r="U20" i="1"/>
  <c r="U19" i="1"/>
  <c r="U18" i="1"/>
  <c r="U17" i="1"/>
  <c r="U16" i="1"/>
  <c r="U15" i="1"/>
  <c r="U14" i="1"/>
  <c r="U13" i="1"/>
  <c r="U12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56" i="1"/>
  <c r="U55" i="1"/>
  <c r="U54" i="1"/>
  <c r="U53" i="1"/>
  <c r="U52" i="1"/>
  <c r="U51" i="1"/>
  <c r="U50" i="1"/>
  <c r="U49" i="1"/>
  <c r="U48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11" i="1"/>
  <c r="U10" i="1"/>
  <c r="U9" i="1"/>
  <c r="U8" i="1"/>
  <c r="U7" i="1"/>
  <c r="U6" i="1"/>
  <c r="U5" i="1"/>
  <c r="U4" i="1"/>
  <c r="U3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</calcChain>
</file>

<file path=xl/sharedStrings.xml><?xml version="1.0" encoding="utf-8"?>
<sst xmlns="http://schemas.openxmlformats.org/spreadsheetml/2006/main" count="3783" uniqueCount="210">
  <si>
    <t>Seller SKU ID</t>
  </si>
  <si>
    <t>Brand</t>
  </si>
  <si>
    <t>Category</t>
  </si>
  <si>
    <t>Sub Category</t>
  </si>
  <si>
    <t>Shape</t>
  </si>
  <si>
    <t>Protection (IP Rating)</t>
  </si>
  <si>
    <t>Std. Pack</t>
  </si>
  <si>
    <t>Sales Package</t>
  </si>
  <si>
    <t>Life</t>
  </si>
  <si>
    <t>HSN</t>
  </si>
  <si>
    <t>Search Keywords</t>
  </si>
  <si>
    <t>Key Features</t>
  </si>
  <si>
    <t>Key Spec 1</t>
  </si>
  <si>
    <t>Key Spec 2</t>
  </si>
  <si>
    <t>Model Name</t>
  </si>
  <si>
    <t>Operating Voltage</t>
  </si>
  <si>
    <t>BIS Certified</t>
  </si>
  <si>
    <t>BIS R No.</t>
  </si>
  <si>
    <t>Warranty (Months)</t>
  </si>
  <si>
    <t>Not Covered in Warranty</t>
  </si>
  <si>
    <t>Covered in Warranty</t>
  </si>
  <si>
    <t>Selling Price</t>
  </si>
  <si>
    <t>GST</t>
  </si>
  <si>
    <t>MRP</t>
  </si>
  <si>
    <t>Certification</t>
  </si>
  <si>
    <t>Other Features</t>
  </si>
  <si>
    <t>Phased Out Product</t>
  </si>
  <si>
    <t>Image</t>
  </si>
  <si>
    <t>TDS File Name</t>
  </si>
  <si>
    <t>Manufacturer</t>
  </si>
  <si>
    <t>Dimensions (mm)</t>
  </si>
  <si>
    <t>Length</t>
  </si>
  <si>
    <t>Breadth</t>
  </si>
  <si>
    <t>Height</t>
  </si>
  <si>
    <t>Weight (gms)</t>
  </si>
  <si>
    <t>Suitable For</t>
  </si>
  <si>
    <t>Yes</t>
  </si>
  <si>
    <t>Indo Asian</t>
  </si>
  <si>
    <t>Novateur Electric</t>
  </si>
  <si>
    <t>Switchgear</t>
  </si>
  <si>
    <t>MCB</t>
  </si>
  <si>
    <t>Rating (A)</t>
  </si>
  <si>
    <t>Breaking Capacity</t>
  </si>
  <si>
    <t>6KA</t>
  </si>
  <si>
    <t>Number of Poles</t>
  </si>
  <si>
    <t>Single</t>
  </si>
  <si>
    <t>Ac/DC</t>
  </si>
  <si>
    <t>AC</t>
  </si>
  <si>
    <t>ISI / CE Marked as per IS/IEC 60898 -1</t>
  </si>
  <si>
    <t>Bi-Connect Terminals</t>
  </si>
  <si>
    <t>Positive Isolation</t>
  </si>
  <si>
    <t>Frequency 50Hz</t>
  </si>
  <si>
    <t>240V / 415V AC, 60V DC per Pole</t>
  </si>
  <si>
    <t>B Curve</t>
  </si>
  <si>
    <t>C Curve</t>
  </si>
  <si>
    <t>Double</t>
  </si>
  <si>
    <t>Three</t>
  </si>
  <si>
    <t>Four</t>
  </si>
  <si>
    <t>Isolator</t>
  </si>
  <si>
    <t>Conforms To IEC 60947-3</t>
  </si>
  <si>
    <t>RCCB</t>
  </si>
  <si>
    <t>ISI/ CE Marked As Per IS/ IEC 12640</t>
  </si>
  <si>
    <t>DP 30 MA RCCB</t>
  </si>
  <si>
    <t>DP 300 MA RCCB</t>
  </si>
  <si>
    <t>DP 100 MA RCCB</t>
  </si>
  <si>
    <t>FP30 MA RCCB</t>
  </si>
  <si>
    <t>FP 100 MA RCCB</t>
  </si>
  <si>
    <t>FP 300 MA RCCB</t>
  </si>
  <si>
    <t>FP 30 MA RCCB</t>
  </si>
  <si>
    <t>ISI/ CE Marked As Per IS/ IEC 60898</t>
  </si>
  <si>
    <t>SPN Single Door</t>
  </si>
  <si>
    <t>SPN Double Door</t>
  </si>
  <si>
    <t>SPN Acrylic</t>
  </si>
  <si>
    <t xml:space="preserve">30 &amp; 42 </t>
  </si>
  <si>
    <t>20A SP Plug Socket Box</t>
  </si>
  <si>
    <t>20A DP Plug Socket Box</t>
  </si>
  <si>
    <t>20 A TP</t>
  </si>
  <si>
    <t>32 A TP</t>
  </si>
  <si>
    <t>Indoor</t>
  </si>
  <si>
    <t>Series</t>
  </si>
  <si>
    <t>Caretron</t>
  </si>
  <si>
    <t>10KA</t>
  </si>
  <si>
    <t>Optipro</t>
  </si>
  <si>
    <t>Base</t>
  </si>
  <si>
    <t>Dimmable</t>
  </si>
  <si>
    <t>Wattage</t>
  </si>
  <si>
    <t>Color</t>
  </si>
  <si>
    <t>Degree</t>
  </si>
  <si>
    <t>Kelvin</t>
  </si>
  <si>
    <t>CRI</t>
  </si>
  <si>
    <t>Surge Protection</t>
  </si>
  <si>
    <t>SDCM</t>
  </si>
  <si>
    <t>Lumens</t>
  </si>
  <si>
    <t>Housing Material</t>
  </si>
  <si>
    <t>Power Factor</t>
  </si>
  <si>
    <t>THD</t>
  </si>
  <si>
    <t>Lumen Efficacy (lm/W)</t>
  </si>
  <si>
    <t>Fragile</t>
  </si>
  <si>
    <t>Shatter Proof</t>
  </si>
  <si>
    <t>Lumen Per m</t>
  </si>
  <si>
    <t>Voltage Range</t>
  </si>
  <si>
    <t>Current Range</t>
  </si>
  <si>
    <t>Module</t>
  </si>
  <si>
    <t>MCB, Circuit Breaker, Miniature Circuit Breaker, Indo Asian, Electricals</t>
  </si>
  <si>
    <t>MCB, Isolator, Circuit Breaker, Miniature Circuit Breaker, Indo Asian, Electricals</t>
  </si>
  <si>
    <t>MCB, RCCB, Circuit Breaker, Miniature Circuit Breaker, Indo Asian, Electricals</t>
  </si>
  <si>
    <t>Distribution Box, Distribution Board, DB, Indo Asian, Electricals</t>
  </si>
  <si>
    <t>Electric Box, Plug and Socket Box, Indo Asian Electricals</t>
  </si>
  <si>
    <t>Single Pole + Neutral</t>
  </si>
  <si>
    <t>Three Pole + Neutral</t>
  </si>
  <si>
    <t xml:space="preserve">Single Pole + Neutral </t>
  </si>
  <si>
    <t>Distribution Board</t>
  </si>
  <si>
    <t>TPN Single Door</t>
  </si>
  <si>
    <t>TPN Double Door</t>
  </si>
  <si>
    <t>VTPN Single Door</t>
  </si>
  <si>
    <t>Luminaire Description</t>
  </si>
  <si>
    <t>4 Way</t>
  </si>
  <si>
    <t>6 Way</t>
  </si>
  <si>
    <t>8 Way</t>
  </si>
  <si>
    <t>12 Way</t>
  </si>
  <si>
    <t>16 Way</t>
  </si>
  <si>
    <t>10 Way</t>
  </si>
  <si>
    <t>4 Way 12 (I)+ 4 (O)</t>
  </si>
  <si>
    <t>6 Way 18 (I)+ 4 (O)</t>
  </si>
  <si>
    <t>8 Way 24 (I)+ 8 (O)</t>
  </si>
  <si>
    <t>12 Way 36 (I)+ 8 (O)</t>
  </si>
  <si>
    <t>4 Way 12 (I)+ 8 (O)</t>
  </si>
  <si>
    <t>6 Way 18 (I)+ 8 (O)</t>
  </si>
  <si>
    <t>VTPN Double Door</t>
  </si>
  <si>
    <t>Plug &amp; Socket Box 1 Way</t>
  </si>
  <si>
    <t>Plug &amp; Socket Box 2 Way</t>
  </si>
  <si>
    <t>Plug &amp; Socket Box 3 Way</t>
  </si>
  <si>
    <t>Phase Selector Bare SPN Single Door</t>
  </si>
  <si>
    <t>Phase Selector Bare SPN Double Door</t>
  </si>
  <si>
    <t>Metal Enclosure</t>
  </si>
  <si>
    <t>Plastic Enclosure</t>
  </si>
  <si>
    <t>3/4 Way</t>
  </si>
  <si>
    <t>1/2 Way</t>
  </si>
  <si>
    <t>3 Way</t>
  </si>
  <si>
    <t>1 Way</t>
  </si>
  <si>
    <t>2 Way</t>
  </si>
  <si>
    <t>Distribution Box, Distribution Board, DB, Enclosures, Indo Asian, Electricals</t>
  </si>
  <si>
    <t>8 CORE X 14/36</t>
  </si>
  <si>
    <t>8 CORE X 7/36</t>
  </si>
  <si>
    <t>8 Gauge Earthing Wire</t>
  </si>
  <si>
    <t>8 Gauge GI Wire</t>
  </si>
  <si>
    <t>8 M Plate (H)</t>
  </si>
  <si>
    <t>8 Module Box</t>
  </si>
  <si>
    <t>8 X 10"</t>
  </si>
  <si>
    <t>8"X10"</t>
  </si>
  <si>
    <t>80 AMP CONTR</t>
  </si>
  <si>
    <t>80 Amp MCCB</t>
  </si>
  <si>
    <t>800 Amp C/O</t>
  </si>
  <si>
    <t>800 Amp MCCB</t>
  </si>
  <si>
    <t>80A</t>
  </si>
  <si>
    <t>8C X 0.75</t>
  </si>
  <si>
    <t>8CX0.5</t>
  </si>
  <si>
    <t>8CX1.0</t>
  </si>
  <si>
    <t>8CX1.5</t>
  </si>
  <si>
    <t>8M BOX</t>
  </si>
  <si>
    <t>8M Box1</t>
  </si>
  <si>
    <t>8M PLATE</t>
  </si>
  <si>
    <t>8MPLATE</t>
  </si>
  <si>
    <t>8W DB</t>
  </si>
  <si>
    <t>8X10</t>
  </si>
  <si>
    <t>8X10"</t>
  </si>
  <si>
    <t>Discount</t>
  </si>
  <si>
    <t>Breakage, Physical Damage, Rusting,Water Insertion,Burn Contacts</t>
  </si>
  <si>
    <t>Manufacturing Defect,No Continuity,Screw Slipping</t>
  </si>
  <si>
    <t>Innovative Design, Circuit Identification Label</t>
  </si>
  <si>
    <t>Box Insertion Mark, Neutral Link, Earth Link, Tin Plated Busbar</t>
  </si>
  <si>
    <t>Bi Connect Terminals</t>
  </si>
  <si>
    <t>Rated Conditional Short Circuit Current, ICN 6kA</t>
  </si>
  <si>
    <t>Bi Connect Terminals, Energy Limitation Class 3</t>
  </si>
  <si>
    <t>Rated Short Circuit Current, ICN 10kA, Line Load Reversibility</t>
  </si>
  <si>
    <t>INDOP017.jpg</t>
  </si>
  <si>
    <t>INDOP018.jpg</t>
  </si>
  <si>
    <t>INDOP019.webp</t>
  </si>
  <si>
    <t>INDOP016.webp</t>
  </si>
  <si>
    <t>INDOP015.png</t>
  </si>
  <si>
    <t>INDCT014.png</t>
  </si>
  <si>
    <t>INDCT013.jpg</t>
  </si>
  <si>
    <t>INDCT012.png</t>
  </si>
  <si>
    <t>INDCT011.jpg</t>
  </si>
  <si>
    <t>INDCT010.jpg</t>
  </si>
  <si>
    <t>INDCT009.png</t>
  </si>
  <si>
    <t>INDCT008.png</t>
  </si>
  <si>
    <t>INDCT007.jpg</t>
  </si>
  <si>
    <t>INDCT006.jpg</t>
  </si>
  <si>
    <t>INDCT005.jpg</t>
  </si>
  <si>
    <t>INDCT004.jpg</t>
  </si>
  <si>
    <t>INDCT001.png</t>
  </si>
  <si>
    <t>INDCT002.webp</t>
  </si>
  <si>
    <t>INDCT003.jpg</t>
  </si>
  <si>
    <t>INDDB001.png</t>
  </si>
  <si>
    <t>INDDB002.png</t>
  </si>
  <si>
    <t>INDDB003.png</t>
  </si>
  <si>
    <t>INDDB004.png</t>
  </si>
  <si>
    <t>INDDB005.png</t>
  </si>
  <si>
    <t>INDDB006.png</t>
  </si>
  <si>
    <t>INDDB007.png</t>
  </si>
  <si>
    <t>INDPSDB001.png</t>
  </si>
  <si>
    <t>INDPSDB002.jpeg</t>
  </si>
  <si>
    <t>INDMEDB001.jpeg</t>
  </si>
  <si>
    <t>INDPS001.webp</t>
  </si>
  <si>
    <t>INDPED001.jpeg</t>
  </si>
  <si>
    <t>CaretronTds.pdf</t>
  </si>
  <si>
    <t>OptiProTDS.pdf</t>
  </si>
  <si>
    <t>INTERNAL STRICTLY</t>
  </si>
  <si>
    <t>Stock Available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</si>
</sst>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5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9" fontId="4" fillId="0" borderId="0" xfId="0" applyNumberFormat="1" applyFont="1" applyFill="1"/>
    <xf numFmtId="0" fontId="3" fillId="2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center"/>
    </xf>
    <xf numFmtId="9" fontId="5" fillId="3" borderId="0" xfId="0" applyNumberFormat="1" applyFont="1" applyFill="1"/>
    <xf numFmtId="0" fontId="7" fillId="3" borderId="0" xfId="0" applyFont="1" applyFill="1"/>
    <xf numFmtId="0" fontId="4" fillId="0" borderId="0" xfId="0" applyFont="1" applyAlignment="1">
      <alignment horizontal="center"/>
    </xf>
  </cellXfs>
  <cellStyles count="2">
    <cellStyle name="Comma 10" xfId="1" xr:uid="{00000000-0005-0000-0000-000000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93"/>
  <sheetViews>
    <sheetView tabSelected="1" workbookViewId="0">
      <pane xSplit="1" ySplit="2" topLeftCell="BB180" activePane="bottomRight" state="frozen"/>
      <selection pane="topRight" activeCell="C1" sqref="C1"/>
      <selection pane="bottomLeft" activeCell="A3" sqref="A3"/>
      <selection pane="bottomRight" activeCell="A194" sqref="A194"/>
    </sheetView>
  </sheetViews>
  <sheetFormatPr defaultColWidth="9" defaultRowHeight="13.8" x14ac:dyDescent="0.3"/>
  <cols>
    <col min="1" max="1" width="28.6640625" style="7" bestFit="1" customWidth="1"/>
    <col min="2" max="2" width="9.33203125" style="1" customWidth="1"/>
    <col min="3" max="3" width="7.88671875" style="1" customWidth="1"/>
    <col min="4" max="4" width="14.5546875" style="1" customWidth="1"/>
    <col min="5" max="5" width="10.33203125" style="1" customWidth="1"/>
    <col min="6" max="6" width="17.6640625" style="1" customWidth="1"/>
    <col min="7" max="7" width="21.44140625" style="1" customWidth="1"/>
    <col min="8" max="8" width="8.6640625" style="1" customWidth="1"/>
    <col min="9" max="9" width="15" style="1" customWidth="1"/>
    <col min="10" max="10" width="18" style="1" customWidth="1"/>
    <col min="11" max="11" width="19.88671875" style="1" customWidth="1"/>
    <col min="12" max="12" width="5.88671875" style="1" customWidth="1"/>
    <col min="13" max="13" width="8.109375" style="1" customWidth="1"/>
    <col min="14" max="14" width="11.6640625" style="1" customWidth="1"/>
    <col min="15" max="15" width="6.44140625" style="1" customWidth="1"/>
    <col min="16" max="16" width="9.44140625" style="1" customWidth="1"/>
    <col min="17" max="17" width="27.109375" style="1" customWidth="1"/>
    <col min="18" max="18" width="17.88671875" style="1" customWidth="1"/>
    <col min="19" max="19" width="34" style="1" customWidth="1"/>
    <col min="20" max="20" width="33.33203125" style="1" customWidth="1"/>
    <col min="21" max="21" width="75.88671875" style="1" customWidth="1"/>
    <col min="22" max="22" width="27.5546875" style="1" customWidth="1"/>
    <col min="23" max="23" width="6.5546875" style="1" customWidth="1"/>
    <col min="24" max="24" width="7.33203125" style="1" customWidth="1"/>
    <col min="25" max="25" width="6.33203125" style="1" customWidth="1"/>
    <col min="26" max="26" width="11.44140625" style="1" customWidth="1"/>
    <col min="27" max="27" width="10.33203125" style="1" customWidth="1"/>
    <col min="28" max="28" width="10.6640625" style="1" customWidth="1"/>
    <col min="29" max="29" width="8.33203125" style="1" customWidth="1"/>
    <col min="30" max="30" width="16.109375" style="1" customWidth="1"/>
    <col min="31" max="31" width="20.6640625" style="1" customWidth="1"/>
    <col min="32" max="32" width="17.44140625" style="1" customWidth="1"/>
    <col min="33" max="33" width="31.44140625" style="1" customWidth="1"/>
    <col min="34" max="34" width="51.6640625" style="1" customWidth="1"/>
    <col min="35" max="35" width="10.44140625" style="1" customWidth="1"/>
    <col min="36" max="36" width="4.33203125" style="1" customWidth="1"/>
    <col min="37" max="37" width="6.33203125" style="1" customWidth="1"/>
    <col min="38" max="38" width="16.6640625" style="1" customWidth="1"/>
    <col min="39" max="39" width="15.21875" style="1" bestFit="1" customWidth="1"/>
    <col min="40" max="40" width="37.44140625" style="1" customWidth="1"/>
    <col min="41" max="41" width="6.33203125" style="1" customWidth="1"/>
    <col min="42" max="42" width="11.44140625" style="1" customWidth="1"/>
    <col min="43" max="43" width="15.5546875" style="1" customWidth="1"/>
    <col min="44" max="44" width="9.109375" style="1" customWidth="1"/>
    <col min="45" max="45" width="11.5546875" style="1" customWidth="1"/>
    <col min="46" max="46" width="12.109375" style="1" customWidth="1"/>
    <col min="47" max="47" width="6.6640625" style="1" customWidth="1"/>
    <col min="48" max="48" width="9.6640625" style="1" customWidth="1"/>
    <col min="49" max="49" width="3.88671875" style="1" customWidth="1"/>
    <col min="50" max="50" width="14.33203125" style="1" customWidth="1"/>
    <col min="51" max="51" width="5.6640625" style="1" customWidth="1"/>
    <col min="52" max="52" width="7.109375" style="1" customWidth="1"/>
    <col min="53" max="53" width="27.6640625" style="1" customWidth="1"/>
    <col min="54" max="54" width="33.109375" style="1" customWidth="1"/>
    <col min="55" max="55" width="11.44140625" style="1" customWidth="1"/>
    <col min="56" max="56" width="6.109375" style="1" customWidth="1"/>
    <col min="57" max="57" width="18.6640625" style="1" customWidth="1"/>
    <col min="58" max="58" width="19.5546875" style="1" customWidth="1"/>
    <col min="59" max="59" width="12.33203125" style="1" customWidth="1"/>
    <col min="60" max="60" width="11.44140625" style="1" customWidth="1"/>
    <col min="61" max="61" width="19.33203125" style="1" bestFit="1" customWidth="1"/>
    <col min="62" max="62" width="9" style="1" customWidth="1"/>
    <col min="63" max="63" width="15.44140625" style="19" bestFit="1" customWidth="1"/>
    <col min="64" max="16384" width="9" style="1"/>
  </cols>
  <sheetData>
    <row r="1" spans="1:63" x14ac:dyDescent="0.3">
      <c r="W1" s="23" t="s">
        <v>30</v>
      </c>
      <c r="X1" s="23"/>
      <c r="Y1" s="23"/>
      <c r="BK1" s="22" t="s">
        <v>208</v>
      </c>
    </row>
    <row r="2" spans="1:63" s="9" customFormat="1" x14ac:dyDescent="0.3">
      <c r="A2" s="10" t="s">
        <v>0</v>
      </c>
      <c r="B2" s="9" t="s">
        <v>1</v>
      </c>
      <c r="C2" s="9" t="s">
        <v>79</v>
      </c>
      <c r="D2" s="9" t="s">
        <v>29</v>
      </c>
      <c r="E2" s="9" t="s">
        <v>2</v>
      </c>
      <c r="F2" s="9" t="s">
        <v>3</v>
      </c>
      <c r="G2" s="9" t="s">
        <v>4</v>
      </c>
      <c r="H2" s="9" t="s">
        <v>41</v>
      </c>
      <c r="I2" s="9" t="s">
        <v>42</v>
      </c>
      <c r="J2" s="9" t="s">
        <v>5</v>
      </c>
      <c r="K2" s="9" t="s">
        <v>44</v>
      </c>
      <c r="L2" s="9" t="s">
        <v>46</v>
      </c>
      <c r="M2" s="9" t="s">
        <v>6</v>
      </c>
      <c r="N2" s="9" t="s">
        <v>7</v>
      </c>
      <c r="O2" s="9" t="s">
        <v>8</v>
      </c>
      <c r="P2" s="9" t="s">
        <v>9</v>
      </c>
      <c r="Q2" s="9" t="s">
        <v>10</v>
      </c>
      <c r="R2" s="9" t="s">
        <v>11</v>
      </c>
      <c r="S2" s="9" t="s">
        <v>12</v>
      </c>
      <c r="T2" s="9" t="s">
        <v>13</v>
      </c>
      <c r="U2" s="9" t="s">
        <v>14</v>
      </c>
      <c r="V2" s="9" t="s">
        <v>15</v>
      </c>
      <c r="W2" s="9" t="s">
        <v>31</v>
      </c>
      <c r="X2" s="9" t="s">
        <v>32</v>
      </c>
      <c r="Y2" s="9" t="s">
        <v>33</v>
      </c>
      <c r="Z2" s="9" t="s">
        <v>34</v>
      </c>
      <c r="AA2" s="9" t="s">
        <v>35</v>
      </c>
      <c r="AB2" s="9" t="s">
        <v>16</v>
      </c>
      <c r="AC2" s="9" t="s">
        <v>17</v>
      </c>
      <c r="AD2" s="9" t="s">
        <v>18</v>
      </c>
      <c r="AE2" s="9" t="s">
        <v>19</v>
      </c>
      <c r="AF2" s="9" t="s">
        <v>20</v>
      </c>
      <c r="AG2" s="9" t="s">
        <v>24</v>
      </c>
      <c r="AH2" s="13" t="s">
        <v>25</v>
      </c>
      <c r="AI2" s="13" t="s">
        <v>21</v>
      </c>
      <c r="AJ2" s="9" t="s">
        <v>22</v>
      </c>
      <c r="AK2" s="9" t="s">
        <v>23</v>
      </c>
      <c r="AL2" s="13" t="s">
        <v>26</v>
      </c>
      <c r="AM2" s="13" t="s">
        <v>27</v>
      </c>
      <c r="AN2" s="13" t="s">
        <v>28</v>
      </c>
      <c r="AO2" s="9" t="s">
        <v>97</v>
      </c>
      <c r="AP2" s="9" t="s">
        <v>98</v>
      </c>
      <c r="AQ2" s="9" t="s">
        <v>83</v>
      </c>
      <c r="AR2" s="9" t="s">
        <v>84</v>
      </c>
      <c r="AS2" s="9" t="s">
        <v>85</v>
      </c>
      <c r="AT2" s="9" t="s">
        <v>86</v>
      </c>
      <c r="AU2" s="9" t="s">
        <v>87</v>
      </c>
      <c r="AV2" s="9" t="s">
        <v>88</v>
      </c>
      <c r="AW2" s="9" t="s">
        <v>89</v>
      </c>
      <c r="AX2" s="9" t="s">
        <v>90</v>
      </c>
      <c r="AY2" s="9" t="s">
        <v>91</v>
      </c>
      <c r="AZ2" s="9" t="s">
        <v>92</v>
      </c>
      <c r="BA2" s="9" t="s">
        <v>115</v>
      </c>
      <c r="BB2" s="9" t="s">
        <v>93</v>
      </c>
      <c r="BC2" s="9" t="s">
        <v>94</v>
      </c>
      <c r="BD2" s="9" t="s">
        <v>95</v>
      </c>
      <c r="BE2" s="9" t="s">
        <v>96</v>
      </c>
      <c r="BF2" s="9" t="s">
        <v>101</v>
      </c>
      <c r="BG2" s="9" t="s">
        <v>100</v>
      </c>
      <c r="BH2" s="9" t="s">
        <v>99</v>
      </c>
      <c r="BI2" s="9" t="s">
        <v>209</v>
      </c>
      <c r="BJ2" s="9" t="s">
        <v>102</v>
      </c>
      <c r="BK2" s="20" t="s">
        <v>166</v>
      </c>
    </row>
    <row r="3" spans="1:63" x14ac:dyDescent="0.3">
      <c r="A3" s="8">
        <v>810000</v>
      </c>
      <c r="B3" s="2" t="s">
        <v>37</v>
      </c>
      <c r="C3" s="2" t="s">
        <v>80</v>
      </c>
      <c r="D3" s="2" t="s">
        <v>38</v>
      </c>
      <c r="E3" s="2" t="s">
        <v>39</v>
      </c>
      <c r="F3" s="2" t="s">
        <v>40</v>
      </c>
      <c r="G3" s="2" t="s">
        <v>53</v>
      </c>
      <c r="H3" s="2">
        <v>6</v>
      </c>
      <c r="I3" s="3" t="s">
        <v>43</v>
      </c>
      <c r="J3" s="1">
        <v>20</v>
      </c>
      <c r="K3" s="1" t="s">
        <v>45</v>
      </c>
      <c r="L3" s="1" t="s">
        <v>47</v>
      </c>
      <c r="M3" s="1">
        <v>12</v>
      </c>
      <c r="N3" s="1">
        <v>1</v>
      </c>
      <c r="O3" s="2"/>
      <c r="P3" s="1">
        <v>85362030</v>
      </c>
      <c r="Q3" s="1" t="s">
        <v>103</v>
      </c>
      <c r="R3" s="1" t="s">
        <v>49</v>
      </c>
      <c r="S3" s="1" t="s">
        <v>50</v>
      </c>
      <c r="T3" s="1" t="s">
        <v>51</v>
      </c>
      <c r="U3" s="2" t="str">
        <f>CONCATENATE("Indo Asian Make  ",C3, " ",H3,"A ",K3, " Pole ",G3,  " ",F3)</f>
        <v>Indo Asian Make  Caretron 6A Single Pole B Curve MCB</v>
      </c>
      <c r="V3" s="1" t="s">
        <v>52</v>
      </c>
      <c r="AA3" s="1" t="s">
        <v>78</v>
      </c>
      <c r="AB3" s="1" t="s">
        <v>36</v>
      </c>
      <c r="AD3" s="2">
        <v>36</v>
      </c>
      <c r="AE3" s="2" t="s">
        <v>167</v>
      </c>
      <c r="AF3" s="2" t="s">
        <v>168</v>
      </c>
      <c r="AG3" s="1" t="s">
        <v>48</v>
      </c>
      <c r="AI3" s="1">
        <f>ROUND((AK3-AK3*BK3)*(1+AJ3),0)</f>
        <v>112</v>
      </c>
      <c r="AJ3" s="4">
        <v>0.18</v>
      </c>
      <c r="AK3" s="1">
        <v>202</v>
      </c>
      <c r="AM3" s="1" t="s">
        <v>193</v>
      </c>
      <c r="AN3" s="1" t="s">
        <v>206</v>
      </c>
      <c r="BI3" s="1">
        <v>0</v>
      </c>
      <c r="BK3" s="21">
        <v>0.53</v>
      </c>
    </row>
    <row r="4" spans="1:63" x14ac:dyDescent="0.3">
      <c r="A4" s="11">
        <v>810001</v>
      </c>
      <c r="B4" s="2" t="s">
        <v>37</v>
      </c>
      <c r="C4" s="2" t="s">
        <v>80</v>
      </c>
      <c r="D4" s="2" t="s">
        <v>38</v>
      </c>
      <c r="E4" s="2" t="s">
        <v>39</v>
      </c>
      <c r="F4" s="2" t="s">
        <v>40</v>
      </c>
      <c r="G4" s="2" t="s">
        <v>53</v>
      </c>
      <c r="H4" s="2">
        <v>10</v>
      </c>
      <c r="I4" s="3" t="s">
        <v>43</v>
      </c>
      <c r="J4" s="1">
        <v>20</v>
      </c>
      <c r="K4" s="1" t="s">
        <v>45</v>
      </c>
      <c r="L4" s="1" t="s">
        <v>47</v>
      </c>
      <c r="M4" s="1">
        <v>12</v>
      </c>
      <c r="N4" s="1">
        <v>1</v>
      </c>
      <c r="P4" s="1">
        <v>85362030</v>
      </c>
      <c r="Q4" s="1" t="s">
        <v>103</v>
      </c>
      <c r="R4" s="1" t="s">
        <v>49</v>
      </c>
      <c r="S4" s="1" t="s">
        <v>50</v>
      </c>
      <c r="T4" s="1" t="s">
        <v>51</v>
      </c>
      <c r="U4" s="2" t="str">
        <f t="shared" ref="U4:U56" si="0">CONCATENATE("Indo Asian Make  ",C4, " ",H4,"A ",K4, " Pole ",G4,  " ",F4)</f>
        <v>Indo Asian Make  Caretron 10A Single Pole B Curve MCB</v>
      </c>
      <c r="V4" s="1" t="s">
        <v>52</v>
      </c>
      <c r="AA4" s="1" t="s">
        <v>78</v>
      </c>
      <c r="AB4" s="1" t="s">
        <v>36</v>
      </c>
      <c r="AD4" s="2">
        <v>36</v>
      </c>
      <c r="AE4" s="2" t="s">
        <v>167</v>
      </c>
      <c r="AF4" s="2" t="s">
        <v>168</v>
      </c>
      <c r="AG4" s="1" t="s">
        <v>48</v>
      </c>
      <c r="AI4" s="1">
        <f t="shared" ref="AI4:AI67" si="1">ROUND((AK4-AK4*BK4)*(1+AJ4),0)</f>
        <v>112</v>
      </c>
      <c r="AJ4" s="4">
        <v>0.18</v>
      </c>
      <c r="AK4" s="1">
        <v>202</v>
      </c>
      <c r="AM4" s="1" t="s">
        <v>193</v>
      </c>
      <c r="AN4" s="1" t="s">
        <v>206</v>
      </c>
      <c r="BI4" s="1">
        <v>0</v>
      </c>
      <c r="BK4" s="21">
        <v>0.53</v>
      </c>
    </row>
    <row r="5" spans="1:63" x14ac:dyDescent="0.3">
      <c r="A5" s="11">
        <v>810002</v>
      </c>
      <c r="B5" s="2" t="s">
        <v>37</v>
      </c>
      <c r="C5" s="2" t="s">
        <v>80</v>
      </c>
      <c r="D5" s="2" t="s">
        <v>38</v>
      </c>
      <c r="E5" s="2" t="s">
        <v>39</v>
      </c>
      <c r="F5" s="1" t="s">
        <v>40</v>
      </c>
      <c r="G5" s="1" t="s">
        <v>53</v>
      </c>
      <c r="H5" s="1">
        <v>16</v>
      </c>
      <c r="I5" s="3" t="s">
        <v>43</v>
      </c>
      <c r="J5" s="1">
        <v>20</v>
      </c>
      <c r="K5" s="1" t="s">
        <v>45</v>
      </c>
      <c r="L5" s="1" t="s">
        <v>47</v>
      </c>
      <c r="M5" s="1">
        <v>12</v>
      </c>
      <c r="N5" s="1">
        <v>1</v>
      </c>
      <c r="P5" s="1">
        <v>85362030</v>
      </c>
      <c r="Q5" s="1" t="s">
        <v>103</v>
      </c>
      <c r="R5" s="1" t="s">
        <v>49</v>
      </c>
      <c r="S5" s="1" t="s">
        <v>50</v>
      </c>
      <c r="T5" s="1" t="s">
        <v>51</v>
      </c>
      <c r="U5" s="2" t="str">
        <f t="shared" si="0"/>
        <v>Indo Asian Make  Caretron 16A Single Pole B Curve MCB</v>
      </c>
      <c r="V5" s="1" t="s">
        <v>52</v>
      </c>
      <c r="AA5" s="1" t="s">
        <v>78</v>
      </c>
      <c r="AB5" s="1" t="s">
        <v>36</v>
      </c>
      <c r="AD5" s="2">
        <v>36</v>
      </c>
      <c r="AE5" s="2" t="s">
        <v>167</v>
      </c>
      <c r="AF5" s="2" t="s">
        <v>168</v>
      </c>
      <c r="AG5" s="1" t="s">
        <v>48</v>
      </c>
      <c r="AI5" s="1">
        <f t="shared" si="1"/>
        <v>112</v>
      </c>
      <c r="AJ5" s="4">
        <v>0.18</v>
      </c>
      <c r="AK5" s="1">
        <v>202</v>
      </c>
      <c r="AM5" s="1" t="s">
        <v>193</v>
      </c>
      <c r="AN5" s="1" t="s">
        <v>206</v>
      </c>
      <c r="BI5" s="1">
        <v>0</v>
      </c>
      <c r="BK5" s="21">
        <v>0.53</v>
      </c>
    </row>
    <row r="6" spans="1:63" x14ac:dyDescent="0.3">
      <c r="A6" s="11">
        <v>810003</v>
      </c>
      <c r="B6" s="2" t="s">
        <v>37</v>
      </c>
      <c r="C6" s="2" t="s">
        <v>80</v>
      </c>
      <c r="D6" s="2" t="s">
        <v>38</v>
      </c>
      <c r="E6" s="2" t="s">
        <v>39</v>
      </c>
      <c r="F6" s="1" t="s">
        <v>40</v>
      </c>
      <c r="G6" s="1" t="s">
        <v>53</v>
      </c>
      <c r="H6" s="1">
        <v>20</v>
      </c>
      <c r="I6" s="3" t="s">
        <v>43</v>
      </c>
      <c r="J6" s="1">
        <v>20</v>
      </c>
      <c r="K6" s="1" t="s">
        <v>45</v>
      </c>
      <c r="L6" s="1" t="s">
        <v>47</v>
      </c>
      <c r="M6" s="1">
        <v>12</v>
      </c>
      <c r="N6" s="1">
        <v>1</v>
      </c>
      <c r="P6" s="1">
        <v>85362030</v>
      </c>
      <c r="Q6" s="1" t="s">
        <v>103</v>
      </c>
      <c r="R6" s="1" t="s">
        <v>49</v>
      </c>
      <c r="S6" s="1" t="s">
        <v>50</v>
      </c>
      <c r="T6" s="1" t="s">
        <v>51</v>
      </c>
      <c r="U6" s="2" t="str">
        <f t="shared" si="0"/>
        <v>Indo Asian Make  Caretron 20A Single Pole B Curve MCB</v>
      </c>
      <c r="V6" s="1" t="s">
        <v>52</v>
      </c>
      <c r="AA6" s="1" t="s">
        <v>78</v>
      </c>
      <c r="AB6" s="1" t="s">
        <v>36</v>
      </c>
      <c r="AD6" s="2">
        <v>36</v>
      </c>
      <c r="AE6" s="2" t="s">
        <v>167</v>
      </c>
      <c r="AF6" s="2" t="s">
        <v>168</v>
      </c>
      <c r="AG6" s="1" t="s">
        <v>48</v>
      </c>
      <c r="AI6" s="1">
        <f t="shared" si="1"/>
        <v>112</v>
      </c>
      <c r="AJ6" s="4">
        <v>0.18</v>
      </c>
      <c r="AK6" s="1">
        <v>202</v>
      </c>
      <c r="AM6" s="1" t="s">
        <v>193</v>
      </c>
      <c r="AN6" s="1" t="s">
        <v>206</v>
      </c>
      <c r="BI6" s="1">
        <v>0</v>
      </c>
      <c r="BK6" s="21">
        <v>0.53</v>
      </c>
    </row>
    <row r="7" spans="1:63" x14ac:dyDescent="0.3">
      <c r="A7" s="11">
        <v>810004</v>
      </c>
      <c r="B7" s="2" t="s">
        <v>37</v>
      </c>
      <c r="C7" s="2" t="s">
        <v>80</v>
      </c>
      <c r="D7" s="2" t="s">
        <v>38</v>
      </c>
      <c r="E7" s="2" t="s">
        <v>39</v>
      </c>
      <c r="F7" s="1" t="s">
        <v>40</v>
      </c>
      <c r="G7" s="1" t="s">
        <v>53</v>
      </c>
      <c r="H7" s="1">
        <v>25</v>
      </c>
      <c r="I7" s="3" t="s">
        <v>43</v>
      </c>
      <c r="J7" s="1">
        <v>20</v>
      </c>
      <c r="K7" s="1" t="s">
        <v>45</v>
      </c>
      <c r="L7" s="1" t="s">
        <v>47</v>
      </c>
      <c r="M7" s="1">
        <v>12</v>
      </c>
      <c r="N7" s="1">
        <v>1</v>
      </c>
      <c r="P7" s="1">
        <v>85362030</v>
      </c>
      <c r="Q7" s="1" t="s">
        <v>103</v>
      </c>
      <c r="R7" s="1" t="s">
        <v>49</v>
      </c>
      <c r="S7" s="1" t="s">
        <v>50</v>
      </c>
      <c r="T7" s="1" t="s">
        <v>51</v>
      </c>
      <c r="U7" s="2" t="str">
        <f t="shared" si="0"/>
        <v>Indo Asian Make  Caretron 25A Single Pole B Curve MCB</v>
      </c>
      <c r="V7" s="1" t="s">
        <v>52</v>
      </c>
      <c r="AA7" s="1" t="s">
        <v>78</v>
      </c>
      <c r="AB7" s="1" t="s">
        <v>36</v>
      </c>
      <c r="AD7" s="2">
        <v>36</v>
      </c>
      <c r="AE7" s="2" t="s">
        <v>167</v>
      </c>
      <c r="AF7" s="2" t="s">
        <v>168</v>
      </c>
      <c r="AG7" s="1" t="s">
        <v>48</v>
      </c>
      <c r="AI7" s="1">
        <f t="shared" si="1"/>
        <v>112</v>
      </c>
      <c r="AJ7" s="4">
        <v>0.18</v>
      </c>
      <c r="AK7" s="1">
        <v>202</v>
      </c>
      <c r="AM7" s="1" t="s">
        <v>193</v>
      </c>
      <c r="AN7" s="1" t="s">
        <v>206</v>
      </c>
      <c r="BI7" s="1">
        <v>0</v>
      </c>
      <c r="BK7" s="21">
        <v>0.53</v>
      </c>
    </row>
    <row r="8" spans="1:63" x14ac:dyDescent="0.3">
      <c r="A8" s="11">
        <v>810005</v>
      </c>
      <c r="B8" s="2" t="s">
        <v>37</v>
      </c>
      <c r="C8" s="2" t="s">
        <v>80</v>
      </c>
      <c r="D8" s="2" t="s">
        <v>38</v>
      </c>
      <c r="E8" s="2" t="s">
        <v>39</v>
      </c>
      <c r="F8" s="1" t="s">
        <v>40</v>
      </c>
      <c r="G8" s="1" t="s">
        <v>53</v>
      </c>
      <c r="H8" s="1">
        <v>32</v>
      </c>
      <c r="I8" s="3" t="s">
        <v>43</v>
      </c>
      <c r="J8" s="1">
        <v>20</v>
      </c>
      <c r="K8" s="1" t="s">
        <v>45</v>
      </c>
      <c r="L8" s="1" t="s">
        <v>47</v>
      </c>
      <c r="M8" s="1">
        <v>12</v>
      </c>
      <c r="N8" s="1">
        <v>1</v>
      </c>
      <c r="P8" s="1">
        <v>85362030</v>
      </c>
      <c r="Q8" s="1" t="s">
        <v>103</v>
      </c>
      <c r="R8" s="1" t="s">
        <v>49</v>
      </c>
      <c r="S8" s="1" t="s">
        <v>50</v>
      </c>
      <c r="T8" s="1" t="s">
        <v>51</v>
      </c>
      <c r="U8" s="2" t="str">
        <f t="shared" si="0"/>
        <v>Indo Asian Make  Caretron 32A Single Pole B Curve MCB</v>
      </c>
      <c r="V8" s="1" t="s">
        <v>52</v>
      </c>
      <c r="AA8" s="1" t="s">
        <v>78</v>
      </c>
      <c r="AB8" s="1" t="s">
        <v>36</v>
      </c>
      <c r="AD8" s="2">
        <v>36</v>
      </c>
      <c r="AE8" s="2" t="s">
        <v>167</v>
      </c>
      <c r="AF8" s="2" t="s">
        <v>168</v>
      </c>
      <c r="AG8" s="1" t="s">
        <v>48</v>
      </c>
      <c r="AI8" s="1">
        <f t="shared" si="1"/>
        <v>112</v>
      </c>
      <c r="AJ8" s="4">
        <v>0.18</v>
      </c>
      <c r="AK8" s="1">
        <v>202</v>
      </c>
      <c r="AM8" s="1" t="s">
        <v>193</v>
      </c>
      <c r="AN8" s="1" t="s">
        <v>206</v>
      </c>
      <c r="BI8" s="1">
        <v>0</v>
      </c>
      <c r="BK8" s="21">
        <v>0.53</v>
      </c>
    </row>
    <row r="9" spans="1:63" x14ac:dyDescent="0.3">
      <c r="A9" s="11">
        <v>810006</v>
      </c>
      <c r="B9" s="2" t="s">
        <v>37</v>
      </c>
      <c r="C9" s="2" t="s">
        <v>80</v>
      </c>
      <c r="D9" s="2" t="s">
        <v>38</v>
      </c>
      <c r="E9" s="2" t="s">
        <v>39</v>
      </c>
      <c r="F9" s="1" t="s">
        <v>40</v>
      </c>
      <c r="G9" s="1" t="s">
        <v>53</v>
      </c>
      <c r="H9" s="1">
        <v>40</v>
      </c>
      <c r="I9" s="3" t="s">
        <v>43</v>
      </c>
      <c r="J9" s="1">
        <v>20</v>
      </c>
      <c r="K9" s="1" t="s">
        <v>45</v>
      </c>
      <c r="L9" s="1" t="s">
        <v>47</v>
      </c>
      <c r="M9" s="1">
        <v>12</v>
      </c>
      <c r="N9" s="1">
        <v>1</v>
      </c>
      <c r="P9" s="1">
        <v>85362030</v>
      </c>
      <c r="Q9" s="1" t="s">
        <v>103</v>
      </c>
      <c r="R9" s="1" t="s">
        <v>49</v>
      </c>
      <c r="S9" s="1" t="s">
        <v>50</v>
      </c>
      <c r="T9" s="1" t="s">
        <v>51</v>
      </c>
      <c r="U9" s="2" t="str">
        <f t="shared" si="0"/>
        <v>Indo Asian Make  Caretron 40A Single Pole B Curve MCB</v>
      </c>
      <c r="V9" s="1" t="s">
        <v>52</v>
      </c>
      <c r="AA9" s="1" t="s">
        <v>78</v>
      </c>
      <c r="AB9" s="1" t="s">
        <v>36</v>
      </c>
      <c r="AD9" s="2">
        <v>36</v>
      </c>
      <c r="AE9" s="2" t="s">
        <v>167</v>
      </c>
      <c r="AF9" s="2" t="s">
        <v>168</v>
      </c>
      <c r="AG9" s="1" t="s">
        <v>48</v>
      </c>
      <c r="AI9" s="1">
        <f t="shared" si="1"/>
        <v>247</v>
      </c>
      <c r="AJ9" s="4">
        <v>0.18</v>
      </c>
      <c r="AK9" s="1">
        <v>446</v>
      </c>
      <c r="AM9" s="1" t="s">
        <v>193</v>
      </c>
      <c r="AN9" s="1" t="s">
        <v>206</v>
      </c>
      <c r="BI9" s="1">
        <v>24</v>
      </c>
      <c r="BK9" s="21">
        <v>0.53</v>
      </c>
    </row>
    <row r="10" spans="1:63" x14ac:dyDescent="0.3">
      <c r="A10" s="11">
        <v>810007</v>
      </c>
      <c r="B10" s="2" t="s">
        <v>37</v>
      </c>
      <c r="C10" s="2" t="s">
        <v>80</v>
      </c>
      <c r="D10" s="2" t="s">
        <v>38</v>
      </c>
      <c r="E10" s="2" t="s">
        <v>39</v>
      </c>
      <c r="F10" s="1" t="s">
        <v>40</v>
      </c>
      <c r="G10" s="1" t="s">
        <v>53</v>
      </c>
      <c r="H10" s="1">
        <v>50</v>
      </c>
      <c r="I10" s="3" t="s">
        <v>43</v>
      </c>
      <c r="J10" s="1">
        <v>20</v>
      </c>
      <c r="K10" s="1" t="s">
        <v>45</v>
      </c>
      <c r="L10" s="1" t="s">
        <v>47</v>
      </c>
      <c r="M10" s="1">
        <v>12</v>
      </c>
      <c r="N10" s="1">
        <v>1</v>
      </c>
      <c r="P10" s="1">
        <v>85362030</v>
      </c>
      <c r="Q10" s="1" t="s">
        <v>103</v>
      </c>
      <c r="R10" s="1" t="s">
        <v>49</v>
      </c>
      <c r="S10" s="1" t="s">
        <v>50</v>
      </c>
      <c r="T10" s="1" t="s">
        <v>51</v>
      </c>
      <c r="U10" s="2" t="str">
        <f t="shared" si="0"/>
        <v>Indo Asian Make  Caretron 50A Single Pole B Curve MCB</v>
      </c>
      <c r="V10" s="1" t="s">
        <v>52</v>
      </c>
      <c r="AA10" s="1" t="s">
        <v>78</v>
      </c>
      <c r="AB10" s="1" t="s">
        <v>36</v>
      </c>
      <c r="AD10" s="2">
        <v>36</v>
      </c>
      <c r="AE10" s="2" t="s">
        <v>167</v>
      </c>
      <c r="AF10" s="2" t="s">
        <v>168</v>
      </c>
      <c r="AG10" s="1" t="s">
        <v>48</v>
      </c>
      <c r="AI10" s="1">
        <f t="shared" si="1"/>
        <v>278</v>
      </c>
      <c r="AJ10" s="4">
        <v>0.18</v>
      </c>
      <c r="AK10" s="1">
        <v>502</v>
      </c>
      <c r="AM10" s="1" t="s">
        <v>193</v>
      </c>
      <c r="AN10" s="1" t="s">
        <v>206</v>
      </c>
      <c r="BI10" s="1">
        <v>0</v>
      </c>
      <c r="BK10" s="21">
        <v>0.53</v>
      </c>
    </row>
    <row r="11" spans="1:63" x14ac:dyDescent="0.3">
      <c r="A11" s="11">
        <v>810008</v>
      </c>
      <c r="B11" s="2" t="s">
        <v>37</v>
      </c>
      <c r="C11" s="2" t="s">
        <v>80</v>
      </c>
      <c r="D11" s="2" t="s">
        <v>38</v>
      </c>
      <c r="E11" s="2" t="s">
        <v>39</v>
      </c>
      <c r="F11" s="1" t="s">
        <v>40</v>
      </c>
      <c r="G11" s="1" t="s">
        <v>53</v>
      </c>
      <c r="H11" s="1">
        <v>63</v>
      </c>
      <c r="I11" s="3" t="s">
        <v>43</v>
      </c>
      <c r="J11" s="1">
        <v>20</v>
      </c>
      <c r="K11" s="1" t="s">
        <v>45</v>
      </c>
      <c r="L11" s="1" t="s">
        <v>47</v>
      </c>
      <c r="M11" s="1">
        <v>12</v>
      </c>
      <c r="N11" s="1">
        <v>1</v>
      </c>
      <c r="P11" s="1">
        <v>85362030</v>
      </c>
      <c r="Q11" s="1" t="s">
        <v>103</v>
      </c>
      <c r="R11" s="1" t="s">
        <v>49</v>
      </c>
      <c r="S11" s="1" t="s">
        <v>50</v>
      </c>
      <c r="T11" s="1" t="s">
        <v>51</v>
      </c>
      <c r="U11" s="2" t="str">
        <f t="shared" si="0"/>
        <v>Indo Asian Make  Caretron 63A Single Pole B Curve MCB</v>
      </c>
      <c r="V11" s="1" t="s">
        <v>52</v>
      </c>
      <c r="AA11" s="1" t="s">
        <v>78</v>
      </c>
      <c r="AB11" s="1" t="s">
        <v>36</v>
      </c>
      <c r="AD11" s="2">
        <v>36</v>
      </c>
      <c r="AE11" s="2" t="s">
        <v>167</v>
      </c>
      <c r="AF11" s="2" t="s">
        <v>168</v>
      </c>
      <c r="AG11" s="1" t="s">
        <v>48</v>
      </c>
      <c r="AI11" s="1">
        <f t="shared" si="1"/>
        <v>278</v>
      </c>
      <c r="AJ11" s="4">
        <v>0.18</v>
      </c>
      <c r="AK11" s="1">
        <v>502</v>
      </c>
      <c r="AM11" s="1" t="s">
        <v>193</v>
      </c>
      <c r="AN11" s="1" t="s">
        <v>206</v>
      </c>
      <c r="BI11" s="1">
        <v>12</v>
      </c>
      <c r="BK11" s="21">
        <v>0.53</v>
      </c>
    </row>
    <row r="12" spans="1:63" x14ac:dyDescent="0.3">
      <c r="A12" s="11">
        <v>810009</v>
      </c>
      <c r="B12" s="2" t="s">
        <v>37</v>
      </c>
      <c r="C12" s="2" t="s">
        <v>80</v>
      </c>
      <c r="D12" s="2" t="s">
        <v>38</v>
      </c>
      <c r="E12" s="2" t="s">
        <v>39</v>
      </c>
      <c r="F12" s="1" t="s">
        <v>40</v>
      </c>
      <c r="G12" s="1" t="s">
        <v>53</v>
      </c>
      <c r="H12" s="1">
        <v>6</v>
      </c>
      <c r="I12" s="3" t="s">
        <v>43</v>
      </c>
      <c r="J12" s="1">
        <v>20</v>
      </c>
      <c r="K12" s="1" t="s">
        <v>108</v>
      </c>
      <c r="L12" s="1" t="s">
        <v>47</v>
      </c>
      <c r="M12" s="1">
        <v>6</v>
      </c>
      <c r="N12" s="1">
        <v>1</v>
      </c>
      <c r="P12" s="1">
        <v>85362030</v>
      </c>
      <c r="Q12" s="1" t="s">
        <v>103</v>
      </c>
      <c r="R12" s="1" t="s">
        <v>49</v>
      </c>
      <c r="S12" s="1" t="s">
        <v>50</v>
      </c>
      <c r="T12" s="1" t="s">
        <v>51</v>
      </c>
      <c r="U12" s="2" t="str">
        <f>CONCATENATE("Indo Asian Make  ",C12, " ",H12,"A ",K12, " ",G12,  " ",F12)</f>
        <v>Indo Asian Make  Caretron 6A Single Pole + Neutral B Curve MCB</v>
      </c>
      <c r="V12" s="1" t="s">
        <v>52</v>
      </c>
      <c r="AA12" s="1" t="s">
        <v>78</v>
      </c>
      <c r="AB12" s="1" t="s">
        <v>36</v>
      </c>
      <c r="AD12" s="2">
        <v>36</v>
      </c>
      <c r="AE12" s="2" t="s">
        <v>167</v>
      </c>
      <c r="AF12" s="2" t="s">
        <v>168</v>
      </c>
      <c r="AG12" s="1" t="s">
        <v>48</v>
      </c>
      <c r="AI12" s="1">
        <f t="shared" si="1"/>
        <v>374</v>
      </c>
      <c r="AJ12" s="4">
        <v>0.18</v>
      </c>
      <c r="AK12" s="1">
        <v>674</v>
      </c>
      <c r="AM12" s="1" t="s">
        <v>192</v>
      </c>
      <c r="AN12" s="1" t="s">
        <v>206</v>
      </c>
      <c r="BI12" s="1">
        <v>6</v>
      </c>
      <c r="BK12" s="21">
        <v>0.53</v>
      </c>
    </row>
    <row r="13" spans="1:63" x14ac:dyDescent="0.3">
      <c r="A13" s="11">
        <v>810010</v>
      </c>
      <c r="B13" s="2" t="s">
        <v>37</v>
      </c>
      <c r="C13" s="2" t="s">
        <v>80</v>
      </c>
      <c r="D13" s="2" t="s">
        <v>38</v>
      </c>
      <c r="E13" s="2" t="s">
        <v>39</v>
      </c>
      <c r="F13" s="1" t="s">
        <v>40</v>
      </c>
      <c r="G13" s="1" t="s">
        <v>53</v>
      </c>
      <c r="H13" s="1">
        <v>10</v>
      </c>
      <c r="I13" s="3" t="s">
        <v>43</v>
      </c>
      <c r="J13" s="1">
        <v>20</v>
      </c>
      <c r="K13" s="1" t="s">
        <v>108</v>
      </c>
      <c r="L13" s="1" t="s">
        <v>47</v>
      </c>
      <c r="M13" s="1">
        <v>6</v>
      </c>
      <c r="N13" s="1">
        <v>1</v>
      </c>
      <c r="P13" s="1">
        <v>85362030</v>
      </c>
      <c r="Q13" s="1" t="s">
        <v>103</v>
      </c>
      <c r="R13" s="1" t="s">
        <v>49</v>
      </c>
      <c r="S13" s="1" t="s">
        <v>50</v>
      </c>
      <c r="T13" s="1" t="s">
        <v>51</v>
      </c>
      <c r="U13" s="2" t="str">
        <f t="shared" ref="U13:U20" si="2">CONCATENATE("Indo Asian Make  ",C13, " ",H13,"A ",K13, " ",G13,  " ",F13)</f>
        <v>Indo Asian Make  Caretron 10A Single Pole + Neutral B Curve MCB</v>
      </c>
      <c r="V13" s="1" t="s">
        <v>52</v>
      </c>
      <c r="AA13" s="1" t="s">
        <v>78</v>
      </c>
      <c r="AB13" s="1" t="s">
        <v>36</v>
      </c>
      <c r="AD13" s="2">
        <v>36</v>
      </c>
      <c r="AE13" s="2" t="s">
        <v>167</v>
      </c>
      <c r="AF13" s="2" t="s">
        <v>168</v>
      </c>
      <c r="AG13" s="1" t="s">
        <v>48</v>
      </c>
      <c r="AI13" s="1">
        <f t="shared" si="1"/>
        <v>374</v>
      </c>
      <c r="AJ13" s="4">
        <v>0.18</v>
      </c>
      <c r="AK13" s="1">
        <v>674</v>
      </c>
      <c r="AM13" s="1" t="s">
        <v>192</v>
      </c>
      <c r="AN13" s="1" t="s">
        <v>206</v>
      </c>
      <c r="BI13" s="1">
        <v>12</v>
      </c>
      <c r="BK13" s="21">
        <v>0.53</v>
      </c>
    </row>
    <row r="14" spans="1:63" x14ac:dyDescent="0.3">
      <c r="A14" s="11">
        <v>810011</v>
      </c>
      <c r="B14" s="2" t="s">
        <v>37</v>
      </c>
      <c r="C14" s="2" t="s">
        <v>80</v>
      </c>
      <c r="D14" s="2" t="s">
        <v>38</v>
      </c>
      <c r="E14" s="2" t="s">
        <v>39</v>
      </c>
      <c r="F14" s="1" t="s">
        <v>40</v>
      </c>
      <c r="G14" s="1" t="s">
        <v>53</v>
      </c>
      <c r="H14" s="1">
        <v>16</v>
      </c>
      <c r="I14" s="3" t="s">
        <v>43</v>
      </c>
      <c r="J14" s="1">
        <v>20</v>
      </c>
      <c r="K14" s="1" t="s">
        <v>108</v>
      </c>
      <c r="L14" s="1" t="s">
        <v>47</v>
      </c>
      <c r="M14" s="1">
        <v>6</v>
      </c>
      <c r="N14" s="1">
        <v>1</v>
      </c>
      <c r="P14" s="1">
        <v>85362030</v>
      </c>
      <c r="Q14" s="1" t="s">
        <v>103</v>
      </c>
      <c r="R14" s="1" t="s">
        <v>49</v>
      </c>
      <c r="S14" s="1" t="s">
        <v>50</v>
      </c>
      <c r="T14" s="1" t="s">
        <v>51</v>
      </c>
      <c r="U14" s="2" t="str">
        <f t="shared" si="2"/>
        <v>Indo Asian Make  Caretron 16A Single Pole + Neutral B Curve MCB</v>
      </c>
      <c r="V14" s="1" t="s">
        <v>52</v>
      </c>
      <c r="AA14" s="1" t="s">
        <v>78</v>
      </c>
      <c r="AB14" s="1" t="s">
        <v>36</v>
      </c>
      <c r="AD14" s="2">
        <v>36</v>
      </c>
      <c r="AE14" s="2" t="s">
        <v>167</v>
      </c>
      <c r="AF14" s="2" t="s">
        <v>168</v>
      </c>
      <c r="AG14" s="1" t="s">
        <v>48</v>
      </c>
      <c r="AI14" s="1">
        <f t="shared" si="1"/>
        <v>374</v>
      </c>
      <c r="AJ14" s="4">
        <v>0.18</v>
      </c>
      <c r="AK14" s="1">
        <v>674</v>
      </c>
      <c r="AM14" s="1" t="s">
        <v>192</v>
      </c>
      <c r="AN14" s="1" t="s">
        <v>206</v>
      </c>
      <c r="BI14" s="1">
        <v>18</v>
      </c>
      <c r="BK14" s="21">
        <v>0.53</v>
      </c>
    </row>
    <row r="15" spans="1:63" x14ac:dyDescent="0.3">
      <c r="A15" s="11">
        <v>810012</v>
      </c>
      <c r="B15" s="2" t="s">
        <v>37</v>
      </c>
      <c r="C15" s="2" t="s">
        <v>80</v>
      </c>
      <c r="D15" s="2" t="s">
        <v>38</v>
      </c>
      <c r="E15" s="2" t="s">
        <v>39</v>
      </c>
      <c r="F15" s="1" t="s">
        <v>40</v>
      </c>
      <c r="G15" s="1" t="s">
        <v>53</v>
      </c>
      <c r="H15" s="1">
        <v>20</v>
      </c>
      <c r="I15" s="3" t="s">
        <v>43</v>
      </c>
      <c r="J15" s="1">
        <v>20</v>
      </c>
      <c r="K15" s="1" t="s">
        <v>108</v>
      </c>
      <c r="L15" s="1" t="s">
        <v>47</v>
      </c>
      <c r="M15" s="1">
        <v>6</v>
      </c>
      <c r="N15" s="1">
        <v>1</v>
      </c>
      <c r="P15" s="1">
        <v>85362030</v>
      </c>
      <c r="Q15" s="1" t="s">
        <v>103</v>
      </c>
      <c r="R15" s="1" t="s">
        <v>49</v>
      </c>
      <c r="S15" s="1" t="s">
        <v>50</v>
      </c>
      <c r="T15" s="1" t="s">
        <v>51</v>
      </c>
      <c r="U15" s="2" t="str">
        <f t="shared" si="2"/>
        <v>Indo Asian Make  Caretron 20A Single Pole + Neutral B Curve MCB</v>
      </c>
      <c r="V15" s="1" t="s">
        <v>52</v>
      </c>
      <c r="AA15" s="1" t="s">
        <v>78</v>
      </c>
      <c r="AB15" s="1" t="s">
        <v>36</v>
      </c>
      <c r="AD15" s="2">
        <v>36</v>
      </c>
      <c r="AE15" s="2" t="s">
        <v>167</v>
      </c>
      <c r="AF15" s="2" t="s">
        <v>168</v>
      </c>
      <c r="AG15" s="1" t="s">
        <v>48</v>
      </c>
      <c r="AI15" s="1">
        <f t="shared" si="1"/>
        <v>374</v>
      </c>
      <c r="AJ15" s="4">
        <v>0.18</v>
      </c>
      <c r="AK15" s="1">
        <v>674</v>
      </c>
      <c r="AM15" s="1" t="s">
        <v>192</v>
      </c>
      <c r="AN15" s="1" t="s">
        <v>206</v>
      </c>
      <c r="BI15" s="1">
        <v>12</v>
      </c>
      <c r="BK15" s="21">
        <v>0.53</v>
      </c>
    </row>
    <row r="16" spans="1:63" x14ac:dyDescent="0.3">
      <c r="A16" s="11">
        <v>810013</v>
      </c>
      <c r="B16" s="2" t="s">
        <v>37</v>
      </c>
      <c r="C16" s="2" t="s">
        <v>80</v>
      </c>
      <c r="D16" s="2" t="s">
        <v>38</v>
      </c>
      <c r="E16" s="2" t="s">
        <v>39</v>
      </c>
      <c r="F16" s="1" t="s">
        <v>40</v>
      </c>
      <c r="G16" s="1" t="s">
        <v>53</v>
      </c>
      <c r="H16" s="1">
        <v>25</v>
      </c>
      <c r="I16" s="3" t="s">
        <v>43</v>
      </c>
      <c r="J16" s="1">
        <v>20</v>
      </c>
      <c r="K16" s="1" t="s">
        <v>108</v>
      </c>
      <c r="L16" s="1" t="s">
        <v>47</v>
      </c>
      <c r="M16" s="1">
        <v>6</v>
      </c>
      <c r="N16" s="1">
        <v>1</v>
      </c>
      <c r="P16" s="1">
        <v>85362030</v>
      </c>
      <c r="Q16" s="1" t="s">
        <v>103</v>
      </c>
      <c r="R16" s="1" t="s">
        <v>49</v>
      </c>
      <c r="S16" s="1" t="s">
        <v>50</v>
      </c>
      <c r="T16" s="1" t="s">
        <v>51</v>
      </c>
      <c r="U16" s="2" t="str">
        <f t="shared" si="2"/>
        <v>Indo Asian Make  Caretron 25A Single Pole + Neutral B Curve MCB</v>
      </c>
      <c r="V16" s="1" t="s">
        <v>52</v>
      </c>
      <c r="AA16" s="1" t="s">
        <v>78</v>
      </c>
      <c r="AB16" s="1" t="s">
        <v>36</v>
      </c>
      <c r="AD16" s="2">
        <v>36</v>
      </c>
      <c r="AE16" s="2" t="s">
        <v>167</v>
      </c>
      <c r="AF16" s="2" t="s">
        <v>168</v>
      </c>
      <c r="AG16" s="1" t="s">
        <v>48</v>
      </c>
      <c r="AI16" s="1">
        <f t="shared" si="1"/>
        <v>374</v>
      </c>
      <c r="AJ16" s="4">
        <v>0.18</v>
      </c>
      <c r="AK16" s="1">
        <v>674</v>
      </c>
      <c r="AM16" s="1" t="s">
        <v>192</v>
      </c>
      <c r="AN16" s="1" t="s">
        <v>206</v>
      </c>
      <c r="BI16" s="1">
        <v>24</v>
      </c>
      <c r="BK16" s="21">
        <v>0.53</v>
      </c>
    </row>
    <row r="17" spans="1:63" x14ac:dyDescent="0.3">
      <c r="A17" s="11">
        <v>810014</v>
      </c>
      <c r="B17" s="2" t="s">
        <v>37</v>
      </c>
      <c r="C17" s="2" t="s">
        <v>80</v>
      </c>
      <c r="D17" s="2" t="s">
        <v>38</v>
      </c>
      <c r="E17" s="2" t="s">
        <v>39</v>
      </c>
      <c r="F17" s="1" t="s">
        <v>40</v>
      </c>
      <c r="G17" s="1" t="s">
        <v>53</v>
      </c>
      <c r="H17" s="1">
        <v>32</v>
      </c>
      <c r="I17" s="3" t="s">
        <v>43</v>
      </c>
      <c r="J17" s="1">
        <v>20</v>
      </c>
      <c r="K17" s="1" t="s">
        <v>108</v>
      </c>
      <c r="L17" s="1" t="s">
        <v>47</v>
      </c>
      <c r="M17" s="1">
        <v>6</v>
      </c>
      <c r="N17" s="1">
        <v>1</v>
      </c>
      <c r="P17" s="1">
        <v>85362030</v>
      </c>
      <c r="Q17" s="1" t="s">
        <v>103</v>
      </c>
      <c r="R17" s="1" t="s">
        <v>49</v>
      </c>
      <c r="S17" s="1" t="s">
        <v>50</v>
      </c>
      <c r="T17" s="1" t="s">
        <v>51</v>
      </c>
      <c r="U17" s="2" t="str">
        <f t="shared" si="2"/>
        <v>Indo Asian Make  Caretron 32A Single Pole + Neutral B Curve MCB</v>
      </c>
      <c r="V17" s="1" t="s">
        <v>52</v>
      </c>
      <c r="AA17" s="1" t="s">
        <v>78</v>
      </c>
      <c r="AB17" s="1" t="s">
        <v>36</v>
      </c>
      <c r="AD17" s="2">
        <v>36</v>
      </c>
      <c r="AE17" s="2" t="s">
        <v>167</v>
      </c>
      <c r="AF17" s="2" t="s">
        <v>168</v>
      </c>
      <c r="AG17" s="1" t="s">
        <v>48</v>
      </c>
      <c r="AI17" s="1">
        <f t="shared" si="1"/>
        <v>374</v>
      </c>
      <c r="AJ17" s="4">
        <v>0.18</v>
      </c>
      <c r="AK17" s="1">
        <v>674</v>
      </c>
      <c r="AM17" s="1" t="s">
        <v>192</v>
      </c>
      <c r="AN17" s="1" t="s">
        <v>206</v>
      </c>
      <c r="BI17" s="1">
        <v>120</v>
      </c>
      <c r="BK17" s="21">
        <v>0.53</v>
      </c>
    </row>
    <row r="18" spans="1:63" x14ac:dyDescent="0.3">
      <c r="A18" s="11">
        <v>810015</v>
      </c>
      <c r="B18" s="2" t="s">
        <v>37</v>
      </c>
      <c r="C18" s="2" t="s">
        <v>80</v>
      </c>
      <c r="D18" s="2" t="s">
        <v>38</v>
      </c>
      <c r="E18" s="2" t="s">
        <v>39</v>
      </c>
      <c r="F18" s="1" t="s">
        <v>40</v>
      </c>
      <c r="G18" s="1" t="s">
        <v>53</v>
      </c>
      <c r="H18" s="1">
        <v>40</v>
      </c>
      <c r="I18" s="3" t="s">
        <v>43</v>
      </c>
      <c r="J18" s="1">
        <v>20</v>
      </c>
      <c r="K18" s="1" t="s">
        <v>108</v>
      </c>
      <c r="L18" s="1" t="s">
        <v>47</v>
      </c>
      <c r="M18" s="1">
        <v>6</v>
      </c>
      <c r="N18" s="1">
        <v>1</v>
      </c>
      <c r="P18" s="1">
        <v>85362030</v>
      </c>
      <c r="Q18" s="1" t="s">
        <v>103</v>
      </c>
      <c r="R18" s="1" t="s">
        <v>49</v>
      </c>
      <c r="S18" s="1" t="s">
        <v>50</v>
      </c>
      <c r="T18" s="1" t="s">
        <v>51</v>
      </c>
      <c r="U18" s="2" t="str">
        <f t="shared" si="2"/>
        <v>Indo Asian Make  Caretron 40A Single Pole + Neutral B Curve MCB</v>
      </c>
      <c r="V18" s="1" t="s">
        <v>52</v>
      </c>
      <c r="AA18" s="1" t="s">
        <v>78</v>
      </c>
      <c r="AB18" s="1" t="s">
        <v>36</v>
      </c>
      <c r="AD18" s="2">
        <v>36</v>
      </c>
      <c r="AE18" s="2" t="s">
        <v>167</v>
      </c>
      <c r="AF18" s="2" t="s">
        <v>168</v>
      </c>
      <c r="AG18" s="1" t="s">
        <v>48</v>
      </c>
      <c r="AI18" s="1">
        <f t="shared" si="1"/>
        <v>540</v>
      </c>
      <c r="AJ18" s="4">
        <v>0.18</v>
      </c>
      <c r="AK18" s="1">
        <v>974</v>
      </c>
      <c r="AM18" s="1" t="s">
        <v>192</v>
      </c>
      <c r="AN18" s="1" t="s">
        <v>206</v>
      </c>
      <c r="BI18" s="1">
        <v>108</v>
      </c>
      <c r="BK18" s="21">
        <v>0.53</v>
      </c>
    </row>
    <row r="19" spans="1:63" x14ac:dyDescent="0.3">
      <c r="A19" s="11">
        <v>810016</v>
      </c>
      <c r="B19" s="2" t="s">
        <v>37</v>
      </c>
      <c r="C19" s="2" t="s">
        <v>80</v>
      </c>
      <c r="D19" s="2" t="s">
        <v>38</v>
      </c>
      <c r="E19" s="2" t="s">
        <v>39</v>
      </c>
      <c r="F19" s="1" t="s">
        <v>40</v>
      </c>
      <c r="G19" s="1" t="s">
        <v>53</v>
      </c>
      <c r="H19" s="1">
        <v>50</v>
      </c>
      <c r="I19" s="3" t="s">
        <v>43</v>
      </c>
      <c r="J19" s="1">
        <v>20</v>
      </c>
      <c r="K19" s="1" t="s">
        <v>108</v>
      </c>
      <c r="L19" s="1" t="s">
        <v>47</v>
      </c>
      <c r="M19" s="1">
        <v>6</v>
      </c>
      <c r="N19" s="1">
        <v>1</v>
      </c>
      <c r="P19" s="1">
        <v>85362030</v>
      </c>
      <c r="Q19" s="1" t="s">
        <v>103</v>
      </c>
      <c r="R19" s="1" t="s">
        <v>49</v>
      </c>
      <c r="S19" s="1" t="s">
        <v>50</v>
      </c>
      <c r="T19" s="1" t="s">
        <v>51</v>
      </c>
      <c r="U19" s="2" t="str">
        <f t="shared" si="2"/>
        <v>Indo Asian Make  Caretron 50A Single Pole + Neutral B Curve MCB</v>
      </c>
      <c r="V19" s="1" t="s">
        <v>52</v>
      </c>
      <c r="AA19" s="1" t="s">
        <v>78</v>
      </c>
      <c r="AB19" s="1" t="s">
        <v>36</v>
      </c>
      <c r="AD19" s="2">
        <v>36</v>
      </c>
      <c r="AE19" s="2" t="s">
        <v>167</v>
      </c>
      <c r="AF19" s="2" t="s">
        <v>168</v>
      </c>
      <c r="AG19" s="1" t="s">
        <v>48</v>
      </c>
      <c r="AI19" s="1">
        <f t="shared" si="1"/>
        <v>597</v>
      </c>
      <c r="AJ19" s="4">
        <v>0.18</v>
      </c>
      <c r="AK19" s="1">
        <v>1076</v>
      </c>
      <c r="AM19" s="1" t="s">
        <v>192</v>
      </c>
      <c r="AN19" s="1" t="s">
        <v>206</v>
      </c>
      <c r="BI19" s="1">
        <v>0</v>
      </c>
      <c r="BK19" s="21">
        <v>0.53</v>
      </c>
    </row>
    <row r="20" spans="1:63" x14ac:dyDescent="0.3">
      <c r="A20" s="11">
        <v>810017</v>
      </c>
      <c r="B20" s="2" t="s">
        <v>37</v>
      </c>
      <c r="C20" s="2" t="s">
        <v>80</v>
      </c>
      <c r="D20" s="2" t="s">
        <v>38</v>
      </c>
      <c r="E20" s="2" t="s">
        <v>39</v>
      </c>
      <c r="F20" s="1" t="s">
        <v>40</v>
      </c>
      <c r="G20" s="1" t="s">
        <v>53</v>
      </c>
      <c r="H20" s="1">
        <v>63</v>
      </c>
      <c r="I20" s="3" t="s">
        <v>43</v>
      </c>
      <c r="J20" s="1">
        <v>20</v>
      </c>
      <c r="K20" s="1" t="s">
        <v>108</v>
      </c>
      <c r="L20" s="1" t="s">
        <v>47</v>
      </c>
      <c r="M20" s="1">
        <v>6</v>
      </c>
      <c r="N20" s="1">
        <v>1</v>
      </c>
      <c r="P20" s="1">
        <v>85362030</v>
      </c>
      <c r="Q20" s="1" t="s">
        <v>103</v>
      </c>
      <c r="R20" s="1" t="s">
        <v>49</v>
      </c>
      <c r="S20" s="1" t="s">
        <v>50</v>
      </c>
      <c r="T20" s="1" t="s">
        <v>51</v>
      </c>
      <c r="U20" s="2" t="str">
        <f t="shared" si="2"/>
        <v>Indo Asian Make  Caretron 63A Single Pole + Neutral B Curve MCB</v>
      </c>
      <c r="V20" s="1" t="s">
        <v>52</v>
      </c>
      <c r="AA20" s="1" t="s">
        <v>78</v>
      </c>
      <c r="AB20" s="1" t="s">
        <v>36</v>
      </c>
      <c r="AD20" s="2">
        <v>36</v>
      </c>
      <c r="AE20" s="2" t="s">
        <v>167</v>
      </c>
      <c r="AF20" s="2" t="s">
        <v>168</v>
      </c>
      <c r="AG20" s="1" t="s">
        <v>48</v>
      </c>
      <c r="AI20" s="1">
        <f t="shared" si="1"/>
        <v>597</v>
      </c>
      <c r="AJ20" s="4">
        <v>0.18</v>
      </c>
      <c r="AK20" s="1">
        <v>1076</v>
      </c>
      <c r="AM20" s="1" t="s">
        <v>192</v>
      </c>
      <c r="AN20" s="1" t="s">
        <v>206</v>
      </c>
      <c r="BI20" s="1">
        <v>12</v>
      </c>
      <c r="BK20" s="21">
        <v>0.53</v>
      </c>
    </row>
    <row r="21" spans="1:63" x14ac:dyDescent="0.3">
      <c r="A21" s="11">
        <v>810018</v>
      </c>
      <c r="B21" s="2" t="s">
        <v>37</v>
      </c>
      <c r="C21" s="2" t="s">
        <v>80</v>
      </c>
      <c r="D21" s="2" t="s">
        <v>38</v>
      </c>
      <c r="E21" s="2" t="s">
        <v>39</v>
      </c>
      <c r="F21" s="1" t="s">
        <v>40</v>
      </c>
      <c r="G21" s="1" t="s">
        <v>53</v>
      </c>
      <c r="H21" s="1">
        <v>6</v>
      </c>
      <c r="I21" s="3" t="s">
        <v>43</v>
      </c>
      <c r="J21" s="1">
        <v>20</v>
      </c>
      <c r="K21" s="1" t="s">
        <v>55</v>
      </c>
      <c r="L21" s="1" t="s">
        <v>47</v>
      </c>
      <c r="M21" s="1">
        <v>6</v>
      </c>
      <c r="N21" s="1">
        <v>1</v>
      </c>
      <c r="P21" s="1">
        <v>85362030</v>
      </c>
      <c r="Q21" s="1" t="s">
        <v>103</v>
      </c>
      <c r="R21" s="1" t="s">
        <v>49</v>
      </c>
      <c r="S21" s="1" t="s">
        <v>50</v>
      </c>
      <c r="T21" s="1" t="s">
        <v>51</v>
      </c>
      <c r="U21" s="2" t="str">
        <f t="shared" si="0"/>
        <v>Indo Asian Make  Caretron 6A Double Pole B Curve MCB</v>
      </c>
      <c r="V21" s="1" t="s">
        <v>52</v>
      </c>
      <c r="AA21" s="1" t="s">
        <v>78</v>
      </c>
      <c r="AB21" s="1" t="s">
        <v>36</v>
      </c>
      <c r="AD21" s="2">
        <v>36</v>
      </c>
      <c r="AE21" s="2" t="s">
        <v>167</v>
      </c>
      <c r="AF21" s="2" t="s">
        <v>168</v>
      </c>
      <c r="AG21" s="1" t="s">
        <v>48</v>
      </c>
      <c r="AI21" s="1">
        <f t="shared" si="1"/>
        <v>394</v>
      </c>
      <c r="AJ21" s="4">
        <v>0.18</v>
      </c>
      <c r="AK21" s="1">
        <v>710</v>
      </c>
      <c r="AM21" s="1" t="s">
        <v>191</v>
      </c>
      <c r="AN21" s="1" t="s">
        <v>206</v>
      </c>
      <c r="BI21" s="1">
        <v>6</v>
      </c>
      <c r="BK21" s="21">
        <v>0.53</v>
      </c>
    </row>
    <row r="22" spans="1:63" x14ac:dyDescent="0.3">
      <c r="A22" s="11">
        <v>810019</v>
      </c>
      <c r="B22" s="2" t="s">
        <v>37</v>
      </c>
      <c r="C22" s="2" t="s">
        <v>80</v>
      </c>
      <c r="D22" s="2" t="s">
        <v>38</v>
      </c>
      <c r="E22" s="2" t="s">
        <v>39</v>
      </c>
      <c r="F22" s="1" t="s">
        <v>40</v>
      </c>
      <c r="G22" s="1" t="s">
        <v>53</v>
      </c>
      <c r="H22" s="1">
        <v>10</v>
      </c>
      <c r="I22" s="3" t="s">
        <v>43</v>
      </c>
      <c r="J22" s="1">
        <v>20</v>
      </c>
      <c r="K22" s="1" t="s">
        <v>55</v>
      </c>
      <c r="L22" s="1" t="s">
        <v>47</v>
      </c>
      <c r="M22" s="1">
        <v>6</v>
      </c>
      <c r="N22" s="1">
        <v>1</v>
      </c>
      <c r="P22" s="1">
        <v>85362030</v>
      </c>
      <c r="Q22" s="1" t="s">
        <v>103</v>
      </c>
      <c r="R22" s="1" t="s">
        <v>49</v>
      </c>
      <c r="S22" s="1" t="s">
        <v>50</v>
      </c>
      <c r="T22" s="1" t="s">
        <v>51</v>
      </c>
      <c r="U22" s="2" t="str">
        <f t="shared" si="0"/>
        <v>Indo Asian Make  Caretron 10A Double Pole B Curve MCB</v>
      </c>
      <c r="V22" s="1" t="s">
        <v>52</v>
      </c>
      <c r="AA22" s="1" t="s">
        <v>78</v>
      </c>
      <c r="AB22" s="1" t="s">
        <v>36</v>
      </c>
      <c r="AD22" s="2">
        <v>36</v>
      </c>
      <c r="AE22" s="2" t="s">
        <v>167</v>
      </c>
      <c r="AF22" s="2" t="s">
        <v>168</v>
      </c>
      <c r="AG22" s="1" t="s">
        <v>48</v>
      </c>
      <c r="AI22" s="1">
        <f t="shared" si="1"/>
        <v>394</v>
      </c>
      <c r="AJ22" s="4">
        <v>0.18</v>
      </c>
      <c r="AK22" s="1">
        <v>710</v>
      </c>
      <c r="AM22" s="1" t="s">
        <v>191</v>
      </c>
      <c r="AN22" s="1" t="s">
        <v>206</v>
      </c>
      <c r="BI22" s="1">
        <v>6</v>
      </c>
      <c r="BK22" s="21">
        <v>0.53</v>
      </c>
    </row>
    <row r="23" spans="1:63" x14ac:dyDescent="0.3">
      <c r="A23" s="11">
        <v>810020</v>
      </c>
      <c r="B23" s="2" t="s">
        <v>37</v>
      </c>
      <c r="C23" s="2" t="s">
        <v>80</v>
      </c>
      <c r="D23" s="2" t="s">
        <v>38</v>
      </c>
      <c r="E23" s="2" t="s">
        <v>39</v>
      </c>
      <c r="F23" s="1" t="s">
        <v>40</v>
      </c>
      <c r="G23" s="1" t="s">
        <v>53</v>
      </c>
      <c r="H23" s="1">
        <v>16</v>
      </c>
      <c r="I23" s="3" t="s">
        <v>43</v>
      </c>
      <c r="J23" s="1">
        <v>20</v>
      </c>
      <c r="K23" s="1" t="s">
        <v>55</v>
      </c>
      <c r="L23" s="1" t="s">
        <v>47</v>
      </c>
      <c r="M23" s="1">
        <v>6</v>
      </c>
      <c r="N23" s="1">
        <v>1</v>
      </c>
      <c r="P23" s="1">
        <v>85362030</v>
      </c>
      <c r="Q23" s="1" t="s">
        <v>103</v>
      </c>
      <c r="R23" s="1" t="s">
        <v>49</v>
      </c>
      <c r="S23" s="1" t="s">
        <v>50</v>
      </c>
      <c r="T23" s="1" t="s">
        <v>51</v>
      </c>
      <c r="U23" s="2" t="str">
        <f t="shared" si="0"/>
        <v>Indo Asian Make  Caretron 16A Double Pole B Curve MCB</v>
      </c>
      <c r="V23" s="1" t="s">
        <v>52</v>
      </c>
      <c r="AA23" s="1" t="s">
        <v>78</v>
      </c>
      <c r="AB23" s="1" t="s">
        <v>36</v>
      </c>
      <c r="AD23" s="2">
        <v>36</v>
      </c>
      <c r="AE23" s="2" t="s">
        <v>167</v>
      </c>
      <c r="AF23" s="2" t="s">
        <v>168</v>
      </c>
      <c r="AG23" s="1" t="s">
        <v>48</v>
      </c>
      <c r="AI23" s="1">
        <f t="shared" si="1"/>
        <v>394</v>
      </c>
      <c r="AJ23" s="4">
        <v>0.18</v>
      </c>
      <c r="AK23" s="1">
        <v>710</v>
      </c>
      <c r="AM23" s="1" t="s">
        <v>191</v>
      </c>
      <c r="AN23" s="1" t="s">
        <v>206</v>
      </c>
      <c r="BI23" s="1">
        <v>0</v>
      </c>
      <c r="BK23" s="21">
        <v>0.53</v>
      </c>
    </row>
    <row r="24" spans="1:63" x14ac:dyDescent="0.3">
      <c r="A24" s="11">
        <v>810021</v>
      </c>
      <c r="B24" s="2" t="s">
        <v>37</v>
      </c>
      <c r="C24" s="2" t="s">
        <v>80</v>
      </c>
      <c r="D24" s="2" t="s">
        <v>38</v>
      </c>
      <c r="E24" s="2" t="s">
        <v>39</v>
      </c>
      <c r="F24" s="1" t="s">
        <v>40</v>
      </c>
      <c r="G24" s="1" t="s">
        <v>53</v>
      </c>
      <c r="H24" s="1">
        <v>20</v>
      </c>
      <c r="I24" s="3" t="s">
        <v>43</v>
      </c>
      <c r="J24" s="1">
        <v>20</v>
      </c>
      <c r="K24" s="1" t="s">
        <v>55</v>
      </c>
      <c r="L24" s="1" t="s">
        <v>47</v>
      </c>
      <c r="M24" s="1">
        <v>6</v>
      </c>
      <c r="N24" s="1">
        <v>1</v>
      </c>
      <c r="P24" s="1">
        <v>85362030</v>
      </c>
      <c r="Q24" s="1" t="s">
        <v>103</v>
      </c>
      <c r="R24" s="1" t="s">
        <v>49</v>
      </c>
      <c r="S24" s="1" t="s">
        <v>50</v>
      </c>
      <c r="T24" s="1" t="s">
        <v>51</v>
      </c>
      <c r="U24" s="2" t="str">
        <f t="shared" si="0"/>
        <v>Indo Asian Make  Caretron 20A Double Pole B Curve MCB</v>
      </c>
      <c r="V24" s="1" t="s">
        <v>52</v>
      </c>
      <c r="AA24" s="1" t="s">
        <v>78</v>
      </c>
      <c r="AB24" s="1" t="s">
        <v>36</v>
      </c>
      <c r="AD24" s="2">
        <v>36</v>
      </c>
      <c r="AE24" s="2" t="s">
        <v>167</v>
      </c>
      <c r="AF24" s="2" t="s">
        <v>168</v>
      </c>
      <c r="AG24" s="1" t="s">
        <v>48</v>
      </c>
      <c r="AI24" s="1">
        <f t="shared" si="1"/>
        <v>394</v>
      </c>
      <c r="AJ24" s="4">
        <v>0.18</v>
      </c>
      <c r="AK24" s="1">
        <v>710</v>
      </c>
      <c r="AM24" s="1" t="s">
        <v>191</v>
      </c>
      <c r="AN24" s="1" t="s">
        <v>206</v>
      </c>
      <c r="BI24" s="1">
        <v>6</v>
      </c>
      <c r="BK24" s="21">
        <v>0.53</v>
      </c>
    </row>
    <row r="25" spans="1:63" x14ac:dyDescent="0.3">
      <c r="A25" s="11">
        <v>810022</v>
      </c>
      <c r="B25" s="2" t="s">
        <v>37</v>
      </c>
      <c r="C25" s="2" t="s">
        <v>80</v>
      </c>
      <c r="D25" s="2" t="s">
        <v>38</v>
      </c>
      <c r="E25" s="2" t="s">
        <v>39</v>
      </c>
      <c r="F25" s="1" t="s">
        <v>40</v>
      </c>
      <c r="G25" s="1" t="s">
        <v>53</v>
      </c>
      <c r="H25" s="1">
        <v>25</v>
      </c>
      <c r="I25" s="3" t="s">
        <v>43</v>
      </c>
      <c r="J25" s="1">
        <v>20</v>
      </c>
      <c r="K25" s="1" t="s">
        <v>55</v>
      </c>
      <c r="L25" s="1" t="s">
        <v>47</v>
      </c>
      <c r="M25" s="1">
        <v>6</v>
      </c>
      <c r="N25" s="1">
        <v>1</v>
      </c>
      <c r="P25" s="1">
        <v>85362030</v>
      </c>
      <c r="Q25" s="1" t="s">
        <v>103</v>
      </c>
      <c r="R25" s="1" t="s">
        <v>49</v>
      </c>
      <c r="S25" s="1" t="s">
        <v>50</v>
      </c>
      <c r="T25" s="1" t="s">
        <v>51</v>
      </c>
      <c r="U25" s="2" t="str">
        <f t="shared" si="0"/>
        <v>Indo Asian Make  Caretron 25A Double Pole B Curve MCB</v>
      </c>
      <c r="V25" s="1" t="s">
        <v>52</v>
      </c>
      <c r="AA25" s="1" t="s">
        <v>78</v>
      </c>
      <c r="AB25" s="1" t="s">
        <v>36</v>
      </c>
      <c r="AD25" s="2">
        <v>36</v>
      </c>
      <c r="AE25" s="2" t="s">
        <v>167</v>
      </c>
      <c r="AF25" s="2" t="s">
        <v>168</v>
      </c>
      <c r="AG25" s="1" t="s">
        <v>48</v>
      </c>
      <c r="AI25" s="1">
        <f t="shared" si="1"/>
        <v>394</v>
      </c>
      <c r="AJ25" s="4">
        <v>0.18</v>
      </c>
      <c r="AK25" s="1">
        <v>710</v>
      </c>
      <c r="AM25" s="1" t="s">
        <v>191</v>
      </c>
      <c r="AN25" s="1" t="s">
        <v>206</v>
      </c>
      <c r="BI25" s="1">
        <v>0</v>
      </c>
      <c r="BK25" s="21">
        <v>0.53</v>
      </c>
    </row>
    <row r="26" spans="1:63" x14ac:dyDescent="0.3">
      <c r="A26" s="11">
        <v>810023</v>
      </c>
      <c r="B26" s="2" t="s">
        <v>37</v>
      </c>
      <c r="C26" s="2" t="s">
        <v>80</v>
      </c>
      <c r="D26" s="2" t="s">
        <v>38</v>
      </c>
      <c r="E26" s="2" t="s">
        <v>39</v>
      </c>
      <c r="F26" s="1" t="s">
        <v>40</v>
      </c>
      <c r="G26" s="1" t="s">
        <v>53</v>
      </c>
      <c r="H26" s="1">
        <v>32</v>
      </c>
      <c r="I26" s="3" t="s">
        <v>43</v>
      </c>
      <c r="J26" s="1">
        <v>20</v>
      </c>
      <c r="K26" s="1" t="s">
        <v>55</v>
      </c>
      <c r="L26" s="1" t="s">
        <v>47</v>
      </c>
      <c r="M26" s="1">
        <v>6</v>
      </c>
      <c r="N26" s="1">
        <v>1</v>
      </c>
      <c r="P26" s="1">
        <v>85362030</v>
      </c>
      <c r="Q26" s="1" t="s">
        <v>103</v>
      </c>
      <c r="R26" s="1" t="s">
        <v>49</v>
      </c>
      <c r="S26" s="1" t="s">
        <v>50</v>
      </c>
      <c r="T26" s="1" t="s">
        <v>51</v>
      </c>
      <c r="U26" s="2" t="str">
        <f t="shared" si="0"/>
        <v>Indo Asian Make  Caretron 32A Double Pole B Curve MCB</v>
      </c>
      <c r="V26" s="1" t="s">
        <v>52</v>
      </c>
      <c r="AA26" s="1" t="s">
        <v>78</v>
      </c>
      <c r="AB26" s="1" t="s">
        <v>36</v>
      </c>
      <c r="AD26" s="2">
        <v>36</v>
      </c>
      <c r="AE26" s="2" t="s">
        <v>167</v>
      </c>
      <c r="AF26" s="2" t="s">
        <v>168</v>
      </c>
      <c r="AG26" s="1" t="s">
        <v>48</v>
      </c>
      <c r="AI26" s="1">
        <f t="shared" si="1"/>
        <v>394</v>
      </c>
      <c r="AJ26" s="4">
        <v>0.18</v>
      </c>
      <c r="AK26" s="1">
        <v>710</v>
      </c>
      <c r="AM26" s="1" t="s">
        <v>191</v>
      </c>
      <c r="AN26" s="1" t="s">
        <v>206</v>
      </c>
      <c r="BI26" s="1">
        <v>144</v>
      </c>
      <c r="BK26" s="21">
        <v>0.53</v>
      </c>
    </row>
    <row r="27" spans="1:63" x14ac:dyDescent="0.3">
      <c r="A27" s="11">
        <v>810024</v>
      </c>
      <c r="B27" s="2" t="s">
        <v>37</v>
      </c>
      <c r="C27" s="2" t="s">
        <v>80</v>
      </c>
      <c r="D27" s="2" t="s">
        <v>38</v>
      </c>
      <c r="E27" s="2" t="s">
        <v>39</v>
      </c>
      <c r="F27" s="1" t="s">
        <v>40</v>
      </c>
      <c r="G27" s="1" t="s">
        <v>53</v>
      </c>
      <c r="H27" s="1">
        <v>40</v>
      </c>
      <c r="I27" s="3" t="s">
        <v>43</v>
      </c>
      <c r="J27" s="1">
        <v>20</v>
      </c>
      <c r="K27" s="1" t="s">
        <v>55</v>
      </c>
      <c r="L27" s="1" t="s">
        <v>47</v>
      </c>
      <c r="M27" s="1">
        <v>6</v>
      </c>
      <c r="N27" s="1">
        <v>1</v>
      </c>
      <c r="P27" s="1">
        <v>85362030</v>
      </c>
      <c r="Q27" s="1" t="s">
        <v>103</v>
      </c>
      <c r="R27" s="1" t="s">
        <v>49</v>
      </c>
      <c r="S27" s="1" t="s">
        <v>50</v>
      </c>
      <c r="T27" s="1" t="s">
        <v>51</v>
      </c>
      <c r="U27" s="2" t="str">
        <f t="shared" si="0"/>
        <v>Indo Asian Make  Caretron 40A Double Pole B Curve MCB</v>
      </c>
      <c r="V27" s="1" t="s">
        <v>52</v>
      </c>
      <c r="AA27" s="1" t="s">
        <v>78</v>
      </c>
      <c r="AB27" s="1" t="s">
        <v>36</v>
      </c>
      <c r="AD27" s="2">
        <v>36</v>
      </c>
      <c r="AE27" s="2" t="s">
        <v>167</v>
      </c>
      <c r="AF27" s="2" t="s">
        <v>168</v>
      </c>
      <c r="AG27" s="1" t="s">
        <v>48</v>
      </c>
      <c r="AI27" s="1">
        <f t="shared" si="1"/>
        <v>571</v>
      </c>
      <c r="AJ27" s="4">
        <v>0.18</v>
      </c>
      <c r="AK27" s="1">
        <v>1030</v>
      </c>
      <c r="AM27" s="1" t="s">
        <v>191</v>
      </c>
      <c r="AN27" s="1" t="s">
        <v>206</v>
      </c>
      <c r="BI27" s="1">
        <v>102</v>
      </c>
      <c r="BK27" s="21">
        <v>0.53</v>
      </c>
    </row>
    <row r="28" spans="1:63" x14ac:dyDescent="0.3">
      <c r="A28" s="11">
        <v>810025</v>
      </c>
      <c r="B28" s="2" t="s">
        <v>37</v>
      </c>
      <c r="C28" s="2" t="s">
        <v>80</v>
      </c>
      <c r="D28" s="2" t="s">
        <v>38</v>
      </c>
      <c r="E28" s="2" t="s">
        <v>39</v>
      </c>
      <c r="F28" s="1" t="s">
        <v>40</v>
      </c>
      <c r="G28" s="1" t="s">
        <v>53</v>
      </c>
      <c r="H28" s="1">
        <v>50</v>
      </c>
      <c r="I28" s="3" t="s">
        <v>43</v>
      </c>
      <c r="J28" s="1">
        <v>20</v>
      </c>
      <c r="K28" s="1" t="s">
        <v>55</v>
      </c>
      <c r="L28" s="1" t="s">
        <v>47</v>
      </c>
      <c r="M28" s="1">
        <v>6</v>
      </c>
      <c r="N28" s="1">
        <v>1</v>
      </c>
      <c r="P28" s="1">
        <v>85362030</v>
      </c>
      <c r="Q28" s="1" t="s">
        <v>103</v>
      </c>
      <c r="R28" s="1" t="s">
        <v>49</v>
      </c>
      <c r="S28" s="1" t="s">
        <v>50</v>
      </c>
      <c r="T28" s="1" t="s">
        <v>51</v>
      </c>
      <c r="U28" s="2" t="str">
        <f t="shared" si="0"/>
        <v>Indo Asian Make  Caretron 50A Double Pole B Curve MCB</v>
      </c>
      <c r="V28" s="1" t="s">
        <v>52</v>
      </c>
      <c r="AA28" s="1" t="s">
        <v>78</v>
      </c>
      <c r="AB28" s="1" t="s">
        <v>36</v>
      </c>
      <c r="AD28" s="2">
        <v>36</v>
      </c>
      <c r="AE28" s="2" t="s">
        <v>167</v>
      </c>
      <c r="AF28" s="2" t="s">
        <v>168</v>
      </c>
      <c r="AG28" s="1" t="s">
        <v>48</v>
      </c>
      <c r="AI28" s="1">
        <f t="shared" si="1"/>
        <v>640</v>
      </c>
      <c r="AJ28" s="4">
        <v>0.18</v>
      </c>
      <c r="AK28" s="1">
        <v>1154</v>
      </c>
      <c r="AM28" s="1" t="s">
        <v>191</v>
      </c>
      <c r="AN28" s="1" t="s">
        <v>206</v>
      </c>
      <c r="BI28" s="1">
        <v>0</v>
      </c>
      <c r="BK28" s="21">
        <v>0.53</v>
      </c>
    </row>
    <row r="29" spans="1:63" x14ac:dyDescent="0.3">
      <c r="A29" s="11">
        <v>810026</v>
      </c>
      <c r="B29" s="2" t="s">
        <v>37</v>
      </c>
      <c r="C29" s="2" t="s">
        <v>80</v>
      </c>
      <c r="D29" s="2" t="s">
        <v>38</v>
      </c>
      <c r="E29" s="2" t="s">
        <v>39</v>
      </c>
      <c r="F29" s="1" t="s">
        <v>40</v>
      </c>
      <c r="G29" s="1" t="s">
        <v>53</v>
      </c>
      <c r="H29" s="1">
        <v>63</v>
      </c>
      <c r="I29" s="3" t="s">
        <v>43</v>
      </c>
      <c r="J29" s="1">
        <v>20</v>
      </c>
      <c r="K29" s="1" t="s">
        <v>55</v>
      </c>
      <c r="L29" s="1" t="s">
        <v>47</v>
      </c>
      <c r="M29" s="1">
        <v>6</v>
      </c>
      <c r="N29" s="1">
        <v>1</v>
      </c>
      <c r="P29" s="1">
        <v>85362030</v>
      </c>
      <c r="Q29" s="1" t="s">
        <v>103</v>
      </c>
      <c r="R29" s="1" t="s">
        <v>49</v>
      </c>
      <c r="S29" s="1" t="s">
        <v>50</v>
      </c>
      <c r="T29" s="1" t="s">
        <v>51</v>
      </c>
      <c r="U29" s="2" t="str">
        <f t="shared" si="0"/>
        <v>Indo Asian Make  Caretron 63A Double Pole B Curve MCB</v>
      </c>
      <c r="V29" s="1" t="s">
        <v>52</v>
      </c>
      <c r="AA29" s="1" t="s">
        <v>78</v>
      </c>
      <c r="AB29" s="1" t="s">
        <v>36</v>
      </c>
      <c r="AD29" s="2">
        <v>36</v>
      </c>
      <c r="AE29" s="2" t="s">
        <v>167</v>
      </c>
      <c r="AF29" s="2" t="s">
        <v>168</v>
      </c>
      <c r="AG29" s="1" t="s">
        <v>48</v>
      </c>
      <c r="AI29" s="1">
        <f t="shared" si="1"/>
        <v>640</v>
      </c>
      <c r="AJ29" s="4">
        <v>0.18</v>
      </c>
      <c r="AK29" s="1">
        <v>1154</v>
      </c>
      <c r="AM29" s="1" t="s">
        <v>191</v>
      </c>
      <c r="AN29" s="1" t="s">
        <v>206</v>
      </c>
      <c r="BI29" s="1">
        <v>78</v>
      </c>
      <c r="BK29" s="21">
        <v>0.53</v>
      </c>
    </row>
    <row r="30" spans="1:63" x14ac:dyDescent="0.3">
      <c r="A30" s="11">
        <v>810054</v>
      </c>
      <c r="B30" s="2" t="s">
        <v>37</v>
      </c>
      <c r="C30" s="2" t="s">
        <v>80</v>
      </c>
      <c r="D30" s="2" t="s">
        <v>38</v>
      </c>
      <c r="E30" s="2" t="s">
        <v>39</v>
      </c>
      <c r="F30" s="1" t="s">
        <v>40</v>
      </c>
      <c r="G30" s="1" t="s">
        <v>54</v>
      </c>
      <c r="H30" s="1">
        <v>6</v>
      </c>
      <c r="I30" s="3" t="s">
        <v>43</v>
      </c>
      <c r="J30" s="1">
        <v>20</v>
      </c>
      <c r="K30" s="1" t="s">
        <v>45</v>
      </c>
      <c r="L30" s="1" t="s">
        <v>47</v>
      </c>
      <c r="M30" s="1">
        <v>12</v>
      </c>
      <c r="N30" s="1">
        <v>1</v>
      </c>
      <c r="P30" s="1">
        <v>85362030</v>
      </c>
      <c r="Q30" s="1" t="s">
        <v>103</v>
      </c>
      <c r="R30" s="1" t="s">
        <v>49</v>
      </c>
      <c r="S30" s="1" t="s">
        <v>50</v>
      </c>
      <c r="T30" s="1" t="s">
        <v>51</v>
      </c>
      <c r="U30" s="2" t="str">
        <f t="shared" si="0"/>
        <v>Indo Asian Make  Caretron 6A Single Pole C Curve MCB</v>
      </c>
      <c r="V30" s="1" t="s">
        <v>52</v>
      </c>
      <c r="AA30" s="1" t="s">
        <v>78</v>
      </c>
      <c r="AB30" s="1" t="s">
        <v>36</v>
      </c>
      <c r="AD30" s="2">
        <v>36</v>
      </c>
      <c r="AE30" s="2" t="s">
        <v>167</v>
      </c>
      <c r="AF30" s="2" t="s">
        <v>168</v>
      </c>
      <c r="AG30" s="1" t="s">
        <v>48</v>
      </c>
      <c r="AI30" s="1">
        <f t="shared" si="1"/>
        <v>108</v>
      </c>
      <c r="AJ30" s="4">
        <v>0.18</v>
      </c>
      <c r="AK30" s="1">
        <v>204</v>
      </c>
      <c r="AM30" s="1" t="s">
        <v>190</v>
      </c>
      <c r="AN30" s="1" t="s">
        <v>206</v>
      </c>
      <c r="BI30" s="1">
        <v>12</v>
      </c>
      <c r="BK30" s="21">
        <v>0.55000000000000004</v>
      </c>
    </row>
    <row r="31" spans="1:63" x14ac:dyDescent="0.3">
      <c r="A31" s="11">
        <v>810055</v>
      </c>
      <c r="B31" s="2" t="s">
        <v>37</v>
      </c>
      <c r="C31" s="2" t="s">
        <v>80</v>
      </c>
      <c r="D31" s="2" t="s">
        <v>38</v>
      </c>
      <c r="E31" s="2" t="s">
        <v>39</v>
      </c>
      <c r="F31" s="1" t="s">
        <v>40</v>
      </c>
      <c r="G31" s="1" t="s">
        <v>54</v>
      </c>
      <c r="H31" s="1">
        <v>10</v>
      </c>
      <c r="I31" s="3" t="s">
        <v>43</v>
      </c>
      <c r="J31" s="1">
        <v>20</v>
      </c>
      <c r="K31" s="1" t="s">
        <v>45</v>
      </c>
      <c r="L31" s="1" t="s">
        <v>47</v>
      </c>
      <c r="M31" s="1">
        <v>12</v>
      </c>
      <c r="N31" s="1">
        <v>1</v>
      </c>
      <c r="P31" s="1">
        <v>85362030</v>
      </c>
      <c r="Q31" s="1" t="s">
        <v>103</v>
      </c>
      <c r="R31" s="1" t="s">
        <v>49</v>
      </c>
      <c r="S31" s="1" t="s">
        <v>50</v>
      </c>
      <c r="T31" s="1" t="s">
        <v>51</v>
      </c>
      <c r="U31" s="2" t="str">
        <f t="shared" si="0"/>
        <v>Indo Asian Make  Caretron 10A Single Pole C Curve MCB</v>
      </c>
      <c r="V31" s="1" t="s">
        <v>52</v>
      </c>
      <c r="AA31" s="1" t="s">
        <v>78</v>
      </c>
      <c r="AB31" s="1" t="s">
        <v>36</v>
      </c>
      <c r="AD31" s="2">
        <v>36</v>
      </c>
      <c r="AE31" s="2" t="s">
        <v>167</v>
      </c>
      <c r="AF31" s="2" t="s">
        <v>168</v>
      </c>
      <c r="AG31" s="1" t="s">
        <v>48</v>
      </c>
      <c r="AI31" s="1">
        <f t="shared" si="1"/>
        <v>108</v>
      </c>
      <c r="AJ31" s="4">
        <v>0.18</v>
      </c>
      <c r="AK31" s="1">
        <v>204</v>
      </c>
      <c r="AM31" s="1" t="s">
        <v>190</v>
      </c>
      <c r="AN31" s="1" t="s">
        <v>206</v>
      </c>
      <c r="BI31" s="1">
        <v>96</v>
      </c>
      <c r="BK31" s="21">
        <v>0.55000000000000004</v>
      </c>
    </row>
    <row r="32" spans="1:63" x14ac:dyDescent="0.3">
      <c r="A32" s="11">
        <v>810056</v>
      </c>
      <c r="B32" s="2" t="s">
        <v>37</v>
      </c>
      <c r="C32" s="2" t="s">
        <v>80</v>
      </c>
      <c r="D32" s="2" t="s">
        <v>38</v>
      </c>
      <c r="E32" s="2" t="s">
        <v>39</v>
      </c>
      <c r="F32" s="1" t="s">
        <v>40</v>
      </c>
      <c r="G32" s="1" t="s">
        <v>54</v>
      </c>
      <c r="H32" s="1">
        <v>16</v>
      </c>
      <c r="I32" s="3" t="s">
        <v>43</v>
      </c>
      <c r="J32" s="1">
        <v>20</v>
      </c>
      <c r="K32" s="1" t="s">
        <v>45</v>
      </c>
      <c r="L32" s="1" t="s">
        <v>47</v>
      </c>
      <c r="M32" s="1">
        <v>12</v>
      </c>
      <c r="N32" s="1">
        <v>1</v>
      </c>
      <c r="P32" s="1">
        <v>85362030</v>
      </c>
      <c r="Q32" s="1" t="s">
        <v>103</v>
      </c>
      <c r="R32" s="1" t="s">
        <v>49</v>
      </c>
      <c r="S32" s="1" t="s">
        <v>50</v>
      </c>
      <c r="T32" s="1" t="s">
        <v>51</v>
      </c>
      <c r="U32" s="2" t="str">
        <f t="shared" si="0"/>
        <v>Indo Asian Make  Caretron 16A Single Pole C Curve MCB</v>
      </c>
      <c r="V32" s="1" t="s">
        <v>52</v>
      </c>
      <c r="AA32" s="1" t="s">
        <v>78</v>
      </c>
      <c r="AB32" s="1" t="s">
        <v>36</v>
      </c>
      <c r="AD32" s="2">
        <v>36</v>
      </c>
      <c r="AE32" s="2" t="s">
        <v>167</v>
      </c>
      <c r="AF32" s="2" t="s">
        <v>168</v>
      </c>
      <c r="AG32" s="1" t="s">
        <v>48</v>
      </c>
      <c r="AI32" s="1">
        <f t="shared" si="1"/>
        <v>108</v>
      </c>
      <c r="AJ32" s="4">
        <v>0.18</v>
      </c>
      <c r="AK32" s="1">
        <v>204</v>
      </c>
      <c r="AM32" s="1" t="s">
        <v>190</v>
      </c>
      <c r="AN32" s="1" t="s">
        <v>206</v>
      </c>
      <c r="BI32" s="1">
        <v>108</v>
      </c>
      <c r="BK32" s="21">
        <v>0.55000000000000004</v>
      </c>
    </row>
    <row r="33" spans="1:63" x14ac:dyDescent="0.3">
      <c r="A33" s="11">
        <v>810057</v>
      </c>
      <c r="B33" s="2" t="s">
        <v>37</v>
      </c>
      <c r="C33" s="2" t="s">
        <v>80</v>
      </c>
      <c r="D33" s="2" t="s">
        <v>38</v>
      </c>
      <c r="E33" s="2" t="s">
        <v>39</v>
      </c>
      <c r="F33" s="1" t="s">
        <v>40</v>
      </c>
      <c r="G33" s="1" t="s">
        <v>54</v>
      </c>
      <c r="H33" s="1">
        <v>20</v>
      </c>
      <c r="I33" s="3" t="s">
        <v>43</v>
      </c>
      <c r="J33" s="1">
        <v>20</v>
      </c>
      <c r="K33" s="1" t="s">
        <v>45</v>
      </c>
      <c r="L33" s="1" t="s">
        <v>47</v>
      </c>
      <c r="M33" s="1">
        <v>12</v>
      </c>
      <c r="N33" s="1">
        <v>1</v>
      </c>
      <c r="P33" s="1">
        <v>85362030</v>
      </c>
      <c r="Q33" s="1" t="s">
        <v>103</v>
      </c>
      <c r="R33" s="1" t="s">
        <v>49</v>
      </c>
      <c r="S33" s="1" t="s">
        <v>50</v>
      </c>
      <c r="T33" s="1" t="s">
        <v>51</v>
      </c>
      <c r="U33" s="2" t="str">
        <f t="shared" si="0"/>
        <v>Indo Asian Make  Caretron 20A Single Pole C Curve MCB</v>
      </c>
      <c r="V33" s="1" t="s">
        <v>52</v>
      </c>
      <c r="AA33" s="1" t="s">
        <v>78</v>
      </c>
      <c r="AB33" s="1" t="s">
        <v>36</v>
      </c>
      <c r="AD33" s="2">
        <v>36</v>
      </c>
      <c r="AE33" s="2" t="s">
        <v>167</v>
      </c>
      <c r="AF33" s="2" t="s">
        <v>168</v>
      </c>
      <c r="AG33" s="1" t="s">
        <v>48</v>
      </c>
      <c r="AI33" s="1">
        <f t="shared" si="1"/>
        <v>108</v>
      </c>
      <c r="AJ33" s="4">
        <v>0.18</v>
      </c>
      <c r="AK33" s="1">
        <v>204</v>
      </c>
      <c r="AM33" s="1" t="s">
        <v>190</v>
      </c>
      <c r="AN33" s="1" t="s">
        <v>206</v>
      </c>
      <c r="BI33" s="1">
        <v>48</v>
      </c>
      <c r="BK33" s="21">
        <v>0.55000000000000004</v>
      </c>
    </row>
    <row r="34" spans="1:63" x14ac:dyDescent="0.3">
      <c r="A34" s="11">
        <v>810058</v>
      </c>
      <c r="B34" s="2" t="s">
        <v>37</v>
      </c>
      <c r="C34" s="2" t="s">
        <v>80</v>
      </c>
      <c r="D34" s="2" t="s">
        <v>38</v>
      </c>
      <c r="E34" s="2" t="s">
        <v>39</v>
      </c>
      <c r="F34" s="1" t="s">
        <v>40</v>
      </c>
      <c r="G34" s="1" t="s">
        <v>54</v>
      </c>
      <c r="H34" s="1">
        <v>25</v>
      </c>
      <c r="I34" s="3" t="s">
        <v>43</v>
      </c>
      <c r="J34" s="1">
        <v>20</v>
      </c>
      <c r="K34" s="1" t="s">
        <v>45</v>
      </c>
      <c r="L34" s="1" t="s">
        <v>47</v>
      </c>
      <c r="M34" s="1">
        <v>12</v>
      </c>
      <c r="N34" s="1">
        <v>1</v>
      </c>
      <c r="P34" s="1">
        <v>85362030</v>
      </c>
      <c r="Q34" s="1" t="s">
        <v>103</v>
      </c>
      <c r="R34" s="1" t="s">
        <v>49</v>
      </c>
      <c r="S34" s="1" t="s">
        <v>50</v>
      </c>
      <c r="T34" s="1" t="s">
        <v>51</v>
      </c>
      <c r="U34" s="2" t="str">
        <f t="shared" si="0"/>
        <v>Indo Asian Make  Caretron 25A Single Pole C Curve MCB</v>
      </c>
      <c r="V34" s="1" t="s">
        <v>52</v>
      </c>
      <c r="AA34" s="1" t="s">
        <v>78</v>
      </c>
      <c r="AB34" s="1" t="s">
        <v>36</v>
      </c>
      <c r="AD34" s="2">
        <v>36</v>
      </c>
      <c r="AE34" s="2" t="s">
        <v>167</v>
      </c>
      <c r="AF34" s="2" t="s">
        <v>168</v>
      </c>
      <c r="AG34" s="1" t="s">
        <v>48</v>
      </c>
      <c r="AI34" s="1">
        <f t="shared" si="1"/>
        <v>108</v>
      </c>
      <c r="AJ34" s="4">
        <v>0.18</v>
      </c>
      <c r="AK34" s="1">
        <v>204</v>
      </c>
      <c r="AM34" s="1" t="s">
        <v>190</v>
      </c>
      <c r="AN34" s="1" t="s">
        <v>206</v>
      </c>
      <c r="BI34" s="1">
        <v>72</v>
      </c>
      <c r="BK34" s="21">
        <v>0.55000000000000004</v>
      </c>
    </row>
    <row r="35" spans="1:63" x14ac:dyDescent="0.3">
      <c r="A35" s="11">
        <v>810059</v>
      </c>
      <c r="B35" s="2" t="s">
        <v>37</v>
      </c>
      <c r="C35" s="2" t="s">
        <v>80</v>
      </c>
      <c r="D35" s="2" t="s">
        <v>38</v>
      </c>
      <c r="E35" s="2" t="s">
        <v>39</v>
      </c>
      <c r="F35" s="1" t="s">
        <v>40</v>
      </c>
      <c r="G35" s="1" t="s">
        <v>54</v>
      </c>
      <c r="H35" s="1">
        <v>32</v>
      </c>
      <c r="I35" s="3" t="s">
        <v>43</v>
      </c>
      <c r="J35" s="1">
        <v>20</v>
      </c>
      <c r="K35" s="1" t="s">
        <v>45</v>
      </c>
      <c r="L35" s="1" t="s">
        <v>47</v>
      </c>
      <c r="M35" s="1">
        <v>12</v>
      </c>
      <c r="N35" s="1">
        <v>1</v>
      </c>
      <c r="P35" s="1">
        <v>85362030</v>
      </c>
      <c r="Q35" s="1" t="s">
        <v>103</v>
      </c>
      <c r="R35" s="1" t="s">
        <v>49</v>
      </c>
      <c r="S35" s="1" t="s">
        <v>50</v>
      </c>
      <c r="T35" s="1" t="s">
        <v>51</v>
      </c>
      <c r="U35" s="2" t="str">
        <f t="shared" si="0"/>
        <v>Indo Asian Make  Caretron 32A Single Pole C Curve MCB</v>
      </c>
      <c r="V35" s="1" t="s">
        <v>52</v>
      </c>
      <c r="AA35" s="1" t="s">
        <v>78</v>
      </c>
      <c r="AB35" s="1" t="s">
        <v>36</v>
      </c>
      <c r="AD35" s="2">
        <v>36</v>
      </c>
      <c r="AE35" s="2" t="s">
        <v>167</v>
      </c>
      <c r="AF35" s="2" t="s">
        <v>168</v>
      </c>
      <c r="AG35" s="1" t="s">
        <v>48</v>
      </c>
      <c r="AI35" s="1">
        <f t="shared" si="1"/>
        <v>108</v>
      </c>
      <c r="AJ35" s="4">
        <v>0.18</v>
      </c>
      <c r="AK35" s="1">
        <v>204</v>
      </c>
      <c r="AM35" s="1" t="s">
        <v>190</v>
      </c>
      <c r="AN35" s="1" t="s">
        <v>206</v>
      </c>
      <c r="BI35" s="1">
        <v>120</v>
      </c>
      <c r="BK35" s="21">
        <v>0.55000000000000004</v>
      </c>
    </row>
    <row r="36" spans="1:63" x14ac:dyDescent="0.3">
      <c r="A36" s="11">
        <v>810060</v>
      </c>
      <c r="B36" s="2" t="s">
        <v>37</v>
      </c>
      <c r="C36" s="2" t="s">
        <v>80</v>
      </c>
      <c r="D36" s="2" t="s">
        <v>38</v>
      </c>
      <c r="E36" s="2" t="s">
        <v>39</v>
      </c>
      <c r="F36" s="1" t="s">
        <v>40</v>
      </c>
      <c r="G36" s="1" t="s">
        <v>54</v>
      </c>
      <c r="H36" s="1">
        <v>40</v>
      </c>
      <c r="I36" s="3" t="s">
        <v>43</v>
      </c>
      <c r="J36" s="1">
        <v>20</v>
      </c>
      <c r="K36" s="1" t="s">
        <v>45</v>
      </c>
      <c r="L36" s="1" t="s">
        <v>47</v>
      </c>
      <c r="M36" s="1">
        <v>12</v>
      </c>
      <c r="N36" s="1">
        <v>1</v>
      </c>
      <c r="P36" s="1">
        <v>85362030</v>
      </c>
      <c r="Q36" s="1" t="s">
        <v>103</v>
      </c>
      <c r="R36" s="1" t="s">
        <v>49</v>
      </c>
      <c r="S36" s="1" t="s">
        <v>50</v>
      </c>
      <c r="T36" s="1" t="s">
        <v>51</v>
      </c>
      <c r="U36" s="2" t="str">
        <f t="shared" si="0"/>
        <v>Indo Asian Make  Caretron 40A Single Pole C Curve MCB</v>
      </c>
      <c r="V36" s="1" t="s">
        <v>52</v>
      </c>
      <c r="AA36" s="1" t="s">
        <v>78</v>
      </c>
      <c r="AB36" s="1" t="s">
        <v>36</v>
      </c>
      <c r="AD36" s="2">
        <v>36</v>
      </c>
      <c r="AE36" s="2" t="s">
        <v>167</v>
      </c>
      <c r="AF36" s="2" t="s">
        <v>168</v>
      </c>
      <c r="AG36" s="1" t="s">
        <v>48</v>
      </c>
      <c r="AI36" s="1">
        <f t="shared" si="1"/>
        <v>256</v>
      </c>
      <c r="AJ36" s="4">
        <v>0.18</v>
      </c>
      <c r="AK36" s="1">
        <v>462</v>
      </c>
      <c r="AM36" s="1" t="s">
        <v>190</v>
      </c>
      <c r="AN36" s="1" t="s">
        <v>206</v>
      </c>
      <c r="BI36" s="1">
        <v>0</v>
      </c>
      <c r="BK36" s="21">
        <v>0.53</v>
      </c>
    </row>
    <row r="37" spans="1:63" x14ac:dyDescent="0.3">
      <c r="A37" s="11">
        <v>810061</v>
      </c>
      <c r="B37" s="2" t="s">
        <v>37</v>
      </c>
      <c r="C37" s="2" t="s">
        <v>80</v>
      </c>
      <c r="D37" s="2" t="s">
        <v>38</v>
      </c>
      <c r="E37" s="2" t="s">
        <v>39</v>
      </c>
      <c r="F37" s="1" t="s">
        <v>40</v>
      </c>
      <c r="G37" s="1" t="s">
        <v>54</v>
      </c>
      <c r="H37" s="1">
        <v>50</v>
      </c>
      <c r="I37" s="3" t="s">
        <v>43</v>
      </c>
      <c r="J37" s="1">
        <v>20</v>
      </c>
      <c r="K37" s="1" t="s">
        <v>45</v>
      </c>
      <c r="L37" s="1" t="s">
        <v>47</v>
      </c>
      <c r="M37" s="1">
        <v>12</v>
      </c>
      <c r="N37" s="1">
        <v>1</v>
      </c>
      <c r="P37" s="1">
        <v>85362030</v>
      </c>
      <c r="Q37" s="1" t="s">
        <v>103</v>
      </c>
      <c r="R37" s="1" t="s">
        <v>49</v>
      </c>
      <c r="S37" s="1" t="s">
        <v>50</v>
      </c>
      <c r="T37" s="1" t="s">
        <v>51</v>
      </c>
      <c r="U37" s="2" t="str">
        <f t="shared" si="0"/>
        <v>Indo Asian Make  Caretron 50A Single Pole C Curve MCB</v>
      </c>
      <c r="V37" s="1" t="s">
        <v>52</v>
      </c>
      <c r="AA37" s="1" t="s">
        <v>78</v>
      </c>
      <c r="AB37" s="1" t="s">
        <v>36</v>
      </c>
      <c r="AD37" s="2">
        <v>36</v>
      </c>
      <c r="AE37" s="2" t="s">
        <v>167</v>
      </c>
      <c r="AF37" s="2" t="s">
        <v>168</v>
      </c>
      <c r="AG37" s="1" t="s">
        <v>48</v>
      </c>
      <c r="AI37" s="1">
        <f t="shared" si="1"/>
        <v>298</v>
      </c>
      <c r="AJ37" s="4">
        <v>0.18</v>
      </c>
      <c r="AK37" s="1">
        <v>538</v>
      </c>
      <c r="AM37" s="1" t="s">
        <v>190</v>
      </c>
      <c r="AN37" s="1" t="s">
        <v>206</v>
      </c>
      <c r="BI37" s="1">
        <v>0</v>
      </c>
      <c r="BK37" s="21">
        <v>0.53</v>
      </c>
    </row>
    <row r="38" spans="1:63" x14ac:dyDescent="0.3">
      <c r="A38" s="11">
        <v>810062</v>
      </c>
      <c r="B38" s="2" t="s">
        <v>37</v>
      </c>
      <c r="C38" s="2" t="s">
        <v>80</v>
      </c>
      <c r="D38" s="2" t="s">
        <v>38</v>
      </c>
      <c r="E38" s="2" t="s">
        <v>39</v>
      </c>
      <c r="F38" s="1" t="s">
        <v>40</v>
      </c>
      <c r="G38" s="1" t="s">
        <v>54</v>
      </c>
      <c r="H38" s="1">
        <v>63</v>
      </c>
      <c r="I38" s="3" t="s">
        <v>43</v>
      </c>
      <c r="J38" s="1">
        <v>20</v>
      </c>
      <c r="K38" s="1" t="s">
        <v>45</v>
      </c>
      <c r="L38" s="1" t="s">
        <v>47</v>
      </c>
      <c r="M38" s="1">
        <v>12</v>
      </c>
      <c r="N38" s="1">
        <v>1</v>
      </c>
      <c r="P38" s="1">
        <v>85362030</v>
      </c>
      <c r="Q38" s="1" t="s">
        <v>103</v>
      </c>
      <c r="R38" s="1" t="s">
        <v>49</v>
      </c>
      <c r="S38" s="1" t="s">
        <v>50</v>
      </c>
      <c r="T38" s="1" t="s">
        <v>51</v>
      </c>
      <c r="U38" s="2" t="str">
        <f t="shared" si="0"/>
        <v>Indo Asian Make  Caretron 63A Single Pole C Curve MCB</v>
      </c>
      <c r="V38" s="1" t="s">
        <v>52</v>
      </c>
      <c r="AA38" s="1" t="s">
        <v>78</v>
      </c>
      <c r="AB38" s="1" t="s">
        <v>36</v>
      </c>
      <c r="AD38" s="2">
        <v>36</v>
      </c>
      <c r="AE38" s="2" t="s">
        <v>167</v>
      </c>
      <c r="AF38" s="2" t="s">
        <v>168</v>
      </c>
      <c r="AG38" s="1" t="s">
        <v>48</v>
      </c>
      <c r="AI38" s="1">
        <f t="shared" si="1"/>
        <v>298</v>
      </c>
      <c r="AJ38" s="4">
        <v>0.18</v>
      </c>
      <c r="AK38" s="1">
        <v>538</v>
      </c>
      <c r="AM38" s="1" t="s">
        <v>190</v>
      </c>
      <c r="AN38" s="1" t="s">
        <v>206</v>
      </c>
      <c r="BI38" s="1">
        <v>0</v>
      </c>
      <c r="BK38" s="21">
        <v>0.53</v>
      </c>
    </row>
    <row r="39" spans="1:63" x14ac:dyDescent="0.3">
      <c r="A39" s="11">
        <v>810063</v>
      </c>
      <c r="B39" s="2" t="s">
        <v>37</v>
      </c>
      <c r="C39" s="2" t="s">
        <v>80</v>
      </c>
      <c r="D39" s="2" t="s">
        <v>38</v>
      </c>
      <c r="E39" s="2" t="s">
        <v>39</v>
      </c>
      <c r="F39" s="1" t="s">
        <v>40</v>
      </c>
      <c r="G39" s="1" t="s">
        <v>54</v>
      </c>
      <c r="H39" s="1">
        <v>6</v>
      </c>
      <c r="I39" s="3" t="s">
        <v>43</v>
      </c>
      <c r="J39" s="1">
        <v>20</v>
      </c>
      <c r="K39" s="1" t="s">
        <v>108</v>
      </c>
      <c r="L39" s="1" t="s">
        <v>47</v>
      </c>
      <c r="M39" s="1">
        <v>6</v>
      </c>
      <c r="N39" s="1">
        <v>1</v>
      </c>
      <c r="P39" s="1">
        <v>85362030</v>
      </c>
      <c r="Q39" s="1" t="s">
        <v>103</v>
      </c>
      <c r="R39" s="1" t="s">
        <v>49</v>
      </c>
      <c r="S39" s="1" t="s">
        <v>50</v>
      </c>
      <c r="T39" s="1" t="s">
        <v>51</v>
      </c>
      <c r="U39" s="2" t="str">
        <f>CONCATENATE("Indo Asian Make  ",C39, " ",H39,"A ",K39, " ",G39,  " ",F39)</f>
        <v>Indo Asian Make  Caretron 6A Single Pole + Neutral C Curve MCB</v>
      </c>
      <c r="V39" s="1" t="s">
        <v>52</v>
      </c>
      <c r="AA39" s="1" t="s">
        <v>78</v>
      </c>
      <c r="AB39" s="1" t="s">
        <v>36</v>
      </c>
      <c r="AD39" s="2">
        <v>36</v>
      </c>
      <c r="AE39" s="2" t="s">
        <v>167</v>
      </c>
      <c r="AF39" s="2" t="s">
        <v>168</v>
      </c>
      <c r="AG39" s="1" t="s">
        <v>48</v>
      </c>
      <c r="AI39" s="1">
        <f t="shared" si="1"/>
        <v>416</v>
      </c>
      <c r="AJ39" s="4">
        <v>0.18</v>
      </c>
      <c r="AK39" s="1">
        <v>750</v>
      </c>
      <c r="AM39" s="1" t="s">
        <v>189</v>
      </c>
      <c r="AN39" s="1" t="s">
        <v>206</v>
      </c>
      <c r="BI39" s="1">
        <v>0</v>
      </c>
      <c r="BK39" s="21">
        <v>0.53</v>
      </c>
    </row>
    <row r="40" spans="1:63" x14ac:dyDescent="0.3">
      <c r="A40" s="11">
        <v>810064</v>
      </c>
      <c r="B40" s="2" t="s">
        <v>37</v>
      </c>
      <c r="C40" s="2" t="s">
        <v>80</v>
      </c>
      <c r="D40" s="2" t="s">
        <v>38</v>
      </c>
      <c r="E40" s="2" t="s">
        <v>39</v>
      </c>
      <c r="F40" s="1" t="s">
        <v>40</v>
      </c>
      <c r="G40" s="1" t="s">
        <v>54</v>
      </c>
      <c r="H40" s="1">
        <v>10</v>
      </c>
      <c r="I40" s="3" t="s">
        <v>43</v>
      </c>
      <c r="J40" s="1">
        <v>20</v>
      </c>
      <c r="K40" s="1" t="s">
        <v>108</v>
      </c>
      <c r="L40" s="1" t="s">
        <v>47</v>
      </c>
      <c r="M40" s="1">
        <v>6</v>
      </c>
      <c r="N40" s="1">
        <v>1</v>
      </c>
      <c r="P40" s="1">
        <v>85362030</v>
      </c>
      <c r="Q40" s="1" t="s">
        <v>103</v>
      </c>
      <c r="R40" s="1" t="s">
        <v>49</v>
      </c>
      <c r="S40" s="1" t="s">
        <v>50</v>
      </c>
      <c r="T40" s="1" t="s">
        <v>51</v>
      </c>
      <c r="U40" s="2" t="str">
        <f t="shared" ref="U40:U47" si="3">CONCATENATE("Indo Asian Make  ",C40, " ",H40,"A ",K40, " ",G40,  " ",F40)</f>
        <v>Indo Asian Make  Caretron 10A Single Pole + Neutral C Curve MCB</v>
      </c>
      <c r="V40" s="1" t="s">
        <v>52</v>
      </c>
      <c r="AA40" s="1" t="s">
        <v>78</v>
      </c>
      <c r="AB40" s="1" t="s">
        <v>36</v>
      </c>
      <c r="AD40" s="2">
        <v>36</v>
      </c>
      <c r="AE40" s="2" t="s">
        <v>167</v>
      </c>
      <c r="AF40" s="2" t="s">
        <v>168</v>
      </c>
      <c r="AG40" s="1" t="s">
        <v>48</v>
      </c>
      <c r="AI40" s="1">
        <f t="shared" si="1"/>
        <v>416</v>
      </c>
      <c r="AJ40" s="4">
        <v>0.18</v>
      </c>
      <c r="AK40" s="1">
        <v>750</v>
      </c>
      <c r="AM40" s="1" t="s">
        <v>189</v>
      </c>
      <c r="AN40" s="1" t="s">
        <v>206</v>
      </c>
      <c r="BI40" s="1">
        <v>0</v>
      </c>
      <c r="BK40" s="21">
        <v>0.53</v>
      </c>
    </row>
    <row r="41" spans="1:63" x14ac:dyDescent="0.3">
      <c r="A41" s="11">
        <v>810065</v>
      </c>
      <c r="B41" s="2" t="s">
        <v>37</v>
      </c>
      <c r="C41" s="2" t="s">
        <v>80</v>
      </c>
      <c r="D41" s="2" t="s">
        <v>38</v>
      </c>
      <c r="E41" s="2" t="s">
        <v>39</v>
      </c>
      <c r="F41" s="1" t="s">
        <v>40</v>
      </c>
      <c r="G41" s="1" t="s">
        <v>54</v>
      </c>
      <c r="H41" s="1">
        <v>16</v>
      </c>
      <c r="I41" s="3" t="s">
        <v>43</v>
      </c>
      <c r="J41" s="1">
        <v>20</v>
      </c>
      <c r="K41" s="1" t="s">
        <v>108</v>
      </c>
      <c r="L41" s="1" t="s">
        <v>47</v>
      </c>
      <c r="M41" s="1">
        <v>6</v>
      </c>
      <c r="N41" s="1">
        <v>1</v>
      </c>
      <c r="P41" s="1">
        <v>85362030</v>
      </c>
      <c r="Q41" s="1" t="s">
        <v>103</v>
      </c>
      <c r="R41" s="1" t="s">
        <v>49</v>
      </c>
      <c r="S41" s="1" t="s">
        <v>50</v>
      </c>
      <c r="T41" s="1" t="s">
        <v>51</v>
      </c>
      <c r="U41" s="2" t="str">
        <f t="shared" si="3"/>
        <v>Indo Asian Make  Caretron 16A Single Pole + Neutral C Curve MCB</v>
      </c>
      <c r="V41" s="1" t="s">
        <v>52</v>
      </c>
      <c r="AA41" s="1" t="s">
        <v>78</v>
      </c>
      <c r="AB41" s="1" t="s">
        <v>36</v>
      </c>
      <c r="AD41" s="2">
        <v>36</v>
      </c>
      <c r="AE41" s="2" t="s">
        <v>167</v>
      </c>
      <c r="AF41" s="2" t="s">
        <v>168</v>
      </c>
      <c r="AG41" s="1" t="s">
        <v>48</v>
      </c>
      <c r="AI41" s="1">
        <f t="shared" si="1"/>
        <v>416</v>
      </c>
      <c r="AJ41" s="4">
        <v>0.18</v>
      </c>
      <c r="AK41" s="1">
        <v>750</v>
      </c>
      <c r="AM41" s="1" t="s">
        <v>189</v>
      </c>
      <c r="AN41" s="1" t="s">
        <v>206</v>
      </c>
      <c r="BI41" s="1">
        <v>0</v>
      </c>
      <c r="BK41" s="21">
        <v>0.53</v>
      </c>
    </row>
    <row r="42" spans="1:63" x14ac:dyDescent="0.3">
      <c r="A42" s="11">
        <v>810066</v>
      </c>
      <c r="B42" s="2" t="s">
        <v>37</v>
      </c>
      <c r="C42" s="2" t="s">
        <v>80</v>
      </c>
      <c r="D42" s="2" t="s">
        <v>38</v>
      </c>
      <c r="E42" s="2" t="s">
        <v>39</v>
      </c>
      <c r="F42" s="1" t="s">
        <v>40</v>
      </c>
      <c r="G42" s="1" t="s">
        <v>54</v>
      </c>
      <c r="H42" s="1">
        <v>20</v>
      </c>
      <c r="I42" s="3" t="s">
        <v>43</v>
      </c>
      <c r="J42" s="1">
        <v>20</v>
      </c>
      <c r="K42" s="1" t="s">
        <v>108</v>
      </c>
      <c r="L42" s="1" t="s">
        <v>47</v>
      </c>
      <c r="M42" s="1">
        <v>6</v>
      </c>
      <c r="N42" s="1">
        <v>1</v>
      </c>
      <c r="P42" s="1">
        <v>85362030</v>
      </c>
      <c r="Q42" s="1" t="s">
        <v>103</v>
      </c>
      <c r="R42" s="1" t="s">
        <v>49</v>
      </c>
      <c r="S42" s="1" t="s">
        <v>50</v>
      </c>
      <c r="T42" s="1" t="s">
        <v>51</v>
      </c>
      <c r="U42" s="2" t="str">
        <f t="shared" si="3"/>
        <v>Indo Asian Make  Caretron 20A Single Pole + Neutral C Curve MCB</v>
      </c>
      <c r="V42" s="1" t="s">
        <v>52</v>
      </c>
      <c r="AA42" s="1" t="s">
        <v>78</v>
      </c>
      <c r="AB42" s="1" t="s">
        <v>36</v>
      </c>
      <c r="AD42" s="2">
        <v>36</v>
      </c>
      <c r="AE42" s="2" t="s">
        <v>167</v>
      </c>
      <c r="AF42" s="2" t="s">
        <v>168</v>
      </c>
      <c r="AG42" s="1" t="s">
        <v>48</v>
      </c>
      <c r="AI42" s="1">
        <f t="shared" si="1"/>
        <v>416</v>
      </c>
      <c r="AJ42" s="4">
        <v>0.18</v>
      </c>
      <c r="AK42" s="1">
        <v>750</v>
      </c>
      <c r="AM42" s="1" t="s">
        <v>189</v>
      </c>
      <c r="AN42" s="1" t="s">
        <v>206</v>
      </c>
      <c r="BI42" s="1">
        <v>0</v>
      </c>
      <c r="BK42" s="21">
        <v>0.53</v>
      </c>
    </row>
    <row r="43" spans="1:63" x14ac:dyDescent="0.3">
      <c r="A43" s="11">
        <v>810067</v>
      </c>
      <c r="B43" s="2" t="s">
        <v>37</v>
      </c>
      <c r="C43" s="2" t="s">
        <v>80</v>
      </c>
      <c r="D43" s="2" t="s">
        <v>38</v>
      </c>
      <c r="E43" s="2" t="s">
        <v>39</v>
      </c>
      <c r="F43" s="1" t="s">
        <v>40</v>
      </c>
      <c r="G43" s="1" t="s">
        <v>54</v>
      </c>
      <c r="H43" s="1">
        <v>25</v>
      </c>
      <c r="I43" s="3" t="s">
        <v>43</v>
      </c>
      <c r="J43" s="1">
        <v>20</v>
      </c>
      <c r="K43" s="1" t="s">
        <v>108</v>
      </c>
      <c r="L43" s="1" t="s">
        <v>47</v>
      </c>
      <c r="M43" s="1">
        <v>6</v>
      </c>
      <c r="N43" s="1">
        <v>1</v>
      </c>
      <c r="P43" s="1">
        <v>85362030</v>
      </c>
      <c r="Q43" s="1" t="s">
        <v>103</v>
      </c>
      <c r="R43" s="1" t="s">
        <v>49</v>
      </c>
      <c r="S43" s="1" t="s">
        <v>50</v>
      </c>
      <c r="T43" s="1" t="s">
        <v>51</v>
      </c>
      <c r="U43" s="2" t="str">
        <f t="shared" si="3"/>
        <v>Indo Asian Make  Caretron 25A Single Pole + Neutral C Curve MCB</v>
      </c>
      <c r="V43" s="1" t="s">
        <v>52</v>
      </c>
      <c r="AA43" s="1" t="s">
        <v>78</v>
      </c>
      <c r="AB43" s="1" t="s">
        <v>36</v>
      </c>
      <c r="AD43" s="2">
        <v>36</v>
      </c>
      <c r="AE43" s="2" t="s">
        <v>167</v>
      </c>
      <c r="AF43" s="2" t="s">
        <v>168</v>
      </c>
      <c r="AG43" s="1" t="s">
        <v>48</v>
      </c>
      <c r="AI43" s="1">
        <f t="shared" si="1"/>
        <v>416</v>
      </c>
      <c r="AJ43" s="4">
        <v>0.18</v>
      </c>
      <c r="AK43" s="1">
        <v>750</v>
      </c>
      <c r="AM43" s="1" t="s">
        <v>189</v>
      </c>
      <c r="AN43" s="1" t="s">
        <v>206</v>
      </c>
      <c r="BI43" s="1">
        <v>0</v>
      </c>
      <c r="BK43" s="21">
        <v>0.53</v>
      </c>
    </row>
    <row r="44" spans="1:63" x14ac:dyDescent="0.3">
      <c r="A44" s="11">
        <v>810068</v>
      </c>
      <c r="B44" s="2" t="s">
        <v>37</v>
      </c>
      <c r="C44" s="2" t="s">
        <v>80</v>
      </c>
      <c r="D44" s="2" t="s">
        <v>38</v>
      </c>
      <c r="E44" s="2" t="s">
        <v>39</v>
      </c>
      <c r="F44" s="1" t="s">
        <v>40</v>
      </c>
      <c r="G44" s="1" t="s">
        <v>54</v>
      </c>
      <c r="H44" s="1">
        <v>32</v>
      </c>
      <c r="I44" s="3" t="s">
        <v>43</v>
      </c>
      <c r="J44" s="1">
        <v>20</v>
      </c>
      <c r="K44" s="1" t="s">
        <v>108</v>
      </c>
      <c r="L44" s="1" t="s">
        <v>47</v>
      </c>
      <c r="M44" s="1">
        <v>6</v>
      </c>
      <c r="N44" s="1">
        <v>1</v>
      </c>
      <c r="P44" s="1">
        <v>85362030</v>
      </c>
      <c r="Q44" s="1" t="s">
        <v>103</v>
      </c>
      <c r="R44" s="1" t="s">
        <v>49</v>
      </c>
      <c r="S44" s="1" t="s">
        <v>50</v>
      </c>
      <c r="T44" s="1" t="s">
        <v>51</v>
      </c>
      <c r="U44" s="2" t="str">
        <f t="shared" si="3"/>
        <v>Indo Asian Make  Caretron 32A Single Pole + Neutral C Curve MCB</v>
      </c>
      <c r="V44" s="1" t="s">
        <v>52</v>
      </c>
      <c r="AA44" s="1" t="s">
        <v>78</v>
      </c>
      <c r="AB44" s="1" t="s">
        <v>36</v>
      </c>
      <c r="AD44" s="2">
        <v>36</v>
      </c>
      <c r="AE44" s="2" t="s">
        <v>167</v>
      </c>
      <c r="AF44" s="2" t="s">
        <v>168</v>
      </c>
      <c r="AG44" s="1" t="s">
        <v>48</v>
      </c>
      <c r="AI44" s="1">
        <f t="shared" si="1"/>
        <v>416</v>
      </c>
      <c r="AJ44" s="4">
        <v>0.18</v>
      </c>
      <c r="AK44" s="1">
        <v>750</v>
      </c>
      <c r="AM44" s="1" t="s">
        <v>189</v>
      </c>
      <c r="AN44" s="1" t="s">
        <v>206</v>
      </c>
      <c r="BI44" s="1">
        <v>0</v>
      </c>
      <c r="BK44" s="21">
        <v>0.53</v>
      </c>
    </row>
    <row r="45" spans="1:63" x14ac:dyDescent="0.3">
      <c r="A45" s="11">
        <v>810069</v>
      </c>
      <c r="B45" s="2" t="s">
        <v>37</v>
      </c>
      <c r="C45" s="2" t="s">
        <v>80</v>
      </c>
      <c r="D45" s="2" t="s">
        <v>38</v>
      </c>
      <c r="E45" s="2" t="s">
        <v>39</v>
      </c>
      <c r="F45" s="1" t="s">
        <v>40</v>
      </c>
      <c r="G45" s="1" t="s">
        <v>54</v>
      </c>
      <c r="H45" s="1">
        <v>40</v>
      </c>
      <c r="I45" s="3" t="s">
        <v>43</v>
      </c>
      <c r="J45" s="1">
        <v>20</v>
      </c>
      <c r="K45" s="1" t="s">
        <v>108</v>
      </c>
      <c r="L45" s="1" t="s">
        <v>47</v>
      </c>
      <c r="M45" s="1">
        <v>6</v>
      </c>
      <c r="N45" s="1">
        <v>1</v>
      </c>
      <c r="P45" s="1">
        <v>85362030</v>
      </c>
      <c r="Q45" s="1" t="s">
        <v>103</v>
      </c>
      <c r="R45" s="1" t="s">
        <v>49</v>
      </c>
      <c r="S45" s="1" t="s">
        <v>50</v>
      </c>
      <c r="T45" s="1" t="s">
        <v>51</v>
      </c>
      <c r="U45" s="2" t="str">
        <f t="shared" si="3"/>
        <v>Indo Asian Make  Caretron 40A Single Pole + Neutral C Curve MCB</v>
      </c>
      <c r="V45" s="1" t="s">
        <v>52</v>
      </c>
      <c r="AA45" s="1" t="s">
        <v>78</v>
      </c>
      <c r="AB45" s="1" t="s">
        <v>36</v>
      </c>
      <c r="AD45" s="2">
        <v>36</v>
      </c>
      <c r="AE45" s="2" t="s">
        <v>167</v>
      </c>
      <c r="AF45" s="2" t="s">
        <v>168</v>
      </c>
      <c r="AG45" s="1" t="s">
        <v>48</v>
      </c>
      <c r="AI45" s="1">
        <f t="shared" si="1"/>
        <v>577</v>
      </c>
      <c r="AJ45" s="4">
        <v>0.18</v>
      </c>
      <c r="AK45" s="1">
        <v>1040</v>
      </c>
      <c r="AM45" s="1" t="s">
        <v>189</v>
      </c>
      <c r="AN45" s="1" t="s">
        <v>206</v>
      </c>
      <c r="BI45" s="1">
        <v>0</v>
      </c>
      <c r="BK45" s="21">
        <v>0.53</v>
      </c>
    </row>
    <row r="46" spans="1:63" x14ac:dyDescent="0.3">
      <c r="A46" s="11">
        <v>810070</v>
      </c>
      <c r="B46" s="2" t="s">
        <v>37</v>
      </c>
      <c r="C46" s="2" t="s">
        <v>80</v>
      </c>
      <c r="D46" s="2" t="s">
        <v>38</v>
      </c>
      <c r="E46" s="2" t="s">
        <v>39</v>
      </c>
      <c r="F46" s="1" t="s">
        <v>40</v>
      </c>
      <c r="G46" s="1" t="s">
        <v>54</v>
      </c>
      <c r="H46" s="1">
        <v>50</v>
      </c>
      <c r="I46" s="3" t="s">
        <v>43</v>
      </c>
      <c r="J46" s="1">
        <v>20</v>
      </c>
      <c r="K46" s="1" t="s">
        <v>108</v>
      </c>
      <c r="L46" s="1" t="s">
        <v>47</v>
      </c>
      <c r="M46" s="1">
        <v>6</v>
      </c>
      <c r="N46" s="1">
        <v>1</v>
      </c>
      <c r="P46" s="1">
        <v>85362030</v>
      </c>
      <c r="Q46" s="1" t="s">
        <v>103</v>
      </c>
      <c r="R46" s="1" t="s">
        <v>49</v>
      </c>
      <c r="S46" s="1" t="s">
        <v>50</v>
      </c>
      <c r="T46" s="1" t="s">
        <v>51</v>
      </c>
      <c r="U46" s="2" t="str">
        <f t="shared" si="3"/>
        <v>Indo Asian Make  Caretron 50A Single Pole + Neutral C Curve MCB</v>
      </c>
      <c r="V46" s="1" t="s">
        <v>52</v>
      </c>
      <c r="AA46" s="1" t="s">
        <v>78</v>
      </c>
      <c r="AB46" s="1" t="s">
        <v>36</v>
      </c>
      <c r="AD46" s="2">
        <v>36</v>
      </c>
      <c r="AE46" s="2" t="s">
        <v>167</v>
      </c>
      <c r="AF46" s="2" t="s">
        <v>168</v>
      </c>
      <c r="AG46" s="1" t="s">
        <v>48</v>
      </c>
      <c r="AI46" s="1">
        <f t="shared" si="1"/>
        <v>681</v>
      </c>
      <c r="AJ46" s="4">
        <v>0.18</v>
      </c>
      <c r="AK46" s="1">
        <v>1228</v>
      </c>
      <c r="AM46" s="1" t="s">
        <v>189</v>
      </c>
      <c r="AN46" s="1" t="s">
        <v>206</v>
      </c>
      <c r="BI46" s="1">
        <v>0</v>
      </c>
      <c r="BK46" s="21">
        <v>0.53</v>
      </c>
    </row>
    <row r="47" spans="1:63" x14ac:dyDescent="0.3">
      <c r="A47" s="11">
        <v>810071</v>
      </c>
      <c r="B47" s="2" t="s">
        <v>37</v>
      </c>
      <c r="C47" s="2" t="s">
        <v>80</v>
      </c>
      <c r="D47" s="2" t="s">
        <v>38</v>
      </c>
      <c r="E47" s="2" t="s">
        <v>39</v>
      </c>
      <c r="F47" s="1" t="s">
        <v>40</v>
      </c>
      <c r="G47" s="1" t="s">
        <v>54</v>
      </c>
      <c r="H47" s="1">
        <v>63</v>
      </c>
      <c r="I47" s="3" t="s">
        <v>43</v>
      </c>
      <c r="J47" s="1">
        <v>20</v>
      </c>
      <c r="K47" s="1" t="s">
        <v>108</v>
      </c>
      <c r="L47" s="1" t="s">
        <v>47</v>
      </c>
      <c r="M47" s="1">
        <v>6</v>
      </c>
      <c r="N47" s="1">
        <v>1</v>
      </c>
      <c r="P47" s="1">
        <v>85362030</v>
      </c>
      <c r="Q47" s="1" t="s">
        <v>103</v>
      </c>
      <c r="R47" s="1" t="s">
        <v>49</v>
      </c>
      <c r="S47" s="1" t="s">
        <v>50</v>
      </c>
      <c r="T47" s="1" t="s">
        <v>51</v>
      </c>
      <c r="U47" s="2" t="str">
        <f t="shared" si="3"/>
        <v>Indo Asian Make  Caretron 63A Single Pole + Neutral C Curve MCB</v>
      </c>
      <c r="V47" s="1" t="s">
        <v>52</v>
      </c>
      <c r="AA47" s="1" t="s">
        <v>78</v>
      </c>
      <c r="AB47" s="1" t="s">
        <v>36</v>
      </c>
      <c r="AD47" s="2">
        <v>36</v>
      </c>
      <c r="AE47" s="2" t="s">
        <v>167</v>
      </c>
      <c r="AF47" s="2" t="s">
        <v>168</v>
      </c>
      <c r="AG47" s="1" t="s">
        <v>48</v>
      </c>
      <c r="AI47" s="1">
        <f t="shared" si="1"/>
        <v>681</v>
      </c>
      <c r="AJ47" s="4">
        <v>0.18</v>
      </c>
      <c r="AK47" s="1">
        <v>1228</v>
      </c>
      <c r="AM47" s="1" t="s">
        <v>189</v>
      </c>
      <c r="AN47" s="1" t="s">
        <v>206</v>
      </c>
      <c r="BI47" s="1">
        <v>0</v>
      </c>
      <c r="BK47" s="21">
        <v>0.53</v>
      </c>
    </row>
    <row r="48" spans="1:63" x14ac:dyDescent="0.3">
      <c r="A48" s="11">
        <v>810072</v>
      </c>
      <c r="B48" s="2" t="s">
        <v>37</v>
      </c>
      <c r="C48" s="2" t="s">
        <v>80</v>
      </c>
      <c r="D48" s="2" t="s">
        <v>38</v>
      </c>
      <c r="E48" s="2" t="s">
        <v>39</v>
      </c>
      <c r="F48" s="1" t="s">
        <v>40</v>
      </c>
      <c r="G48" s="1" t="s">
        <v>54</v>
      </c>
      <c r="H48" s="1">
        <v>6</v>
      </c>
      <c r="I48" s="3" t="s">
        <v>43</v>
      </c>
      <c r="J48" s="1">
        <v>20</v>
      </c>
      <c r="K48" s="1" t="s">
        <v>55</v>
      </c>
      <c r="L48" s="1" t="s">
        <v>47</v>
      </c>
      <c r="M48" s="1">
        <v>6</v>
      </c>
      <c r="N48" s="1">
        <v>1</v>
      </c>
      <c r="P48" s="1">
        <v>85362030</v>
      </c>
      <c r="Q48" s="1" t="s">
        <v>103</v>
      </c>
      <c r="R48" s="1" t="s">
        <v>49</v>
      </c>
      <c r="S48" s="1" t="s">
        <v>50</v>
      </c>
      <c r="T48" s="1" t="s">
        <v>51</v>
      </c>
      <c r="U48" s="2" t="str">
        <f t="shared" si="0"/>
        <v>Indo Asian Make  Caretron 6A Double Pole C Curve MCB</v>
      </c>
      <c r="V48" s="1" t="s">
        <v>52</v>
      </c>
      <c r="AA48" s="1" t="s">
        <v>78</v>
      </c>
      <c r="AB48" s="1" t="s">
        <v>36</v>
      </c>
      <c r="AD48" s="2">
        <v>36</v>
      </c>
      <c r="AE48" s="2" t="s">
        <v>167</v>
      </c>
      <c r="AF48" s="2" t="s">
        <v>168</v>
      </c>
      <c r="AG48" s="1" t="s">
        <v>48</v>
      </c>
      <c r="AI48" s="1">
        <f t="shared" si="1"/>
        <v>420</v>
      </c>
      <c r="AJ48" s="4">
        <v>0.18</v>
      </c>
      <c r="AK48" s="1">
        <v>758</v>
      </c>
      <c r="AM48" s="1" t="s">
        <v>188</v>
      </c>
      <c r="AN48" s="1" t="s">
        <v>206</v>
      </c>
      <c r="BI48" s="1">
        <v>0</v>
      </c>
      <c r="BK48" s="21">
        <v>0.53</v>
      </c>
    </row>
    <row r="49" spans="1:63" x14ac:dyDescent="0.3">
      <c r="A49" s="11">
        <v>810073</v>
      </c>
      <c r="B49" s="2" t="s">
        <v>37</v>
      </c>
      <c r="C49" s="2" t="s">
        <v>80</v>
      </c>
      <c r="D49" s="2" t="s">
        <v>38</v>
      </c>
      <c r="E49" s="2" t="s">
        <v>39</v>
      </c>
      <c r="F49" s="1" t="s">
        <v>40</v>
      </c>
      <c r="G49" s="1" t="s">
        <v>54</v>
      </c>
      <c r="H49" s="1">
        <v>10</v>
      </c>
      <c r="I49" s="3" t="s">
        <v>43</v>
      </c>
      <c r="J49" s="1">
        <v>20</v>
      </c>
      <c r="K49" s="1" t="s">
        <v>55</v>
      </c>
      <c r="L49" s="1" t="s">
        <v>47</v>
      </c>
      <c r="M49" s="1">
        <v>6</v>
      </c>
      <c r="N49" s="1">
        <v>1</v>
      </c>
      <c r="P49" s="1">
        <v>85362030</v>
      </c>
      <c r="Q49" s="1" t="s">
        <v>103</v>
      </c>
      <c r="R49" s="1" t="s">
        <v>49</v>
      </c>
      <c r="S49" s="1" t="s">
        <v>50</v>
      </c>
      <c r="T49" s="1" t="s">
        <v>51</v>
      </c>
      <c r="U49" s="2" t="str">
        <f t="shared" si="0"/>
        <v>Indo Asian Make  Caretron 10A Double Pole C Curve MCB</v>
      </c>
      <c r="V49" s="1" t="s">
        <v>52</v>
      </c>
      <c r="AA49" s="1" t="s">
        <v>78</v>
      </c>
      <c r="AB49" s="1" t="s">
        <v>36</v>
      </c>
      <c r="AD49" s="2">
        <v>36</v>
      </c>
      <c r="AE49" s="2" t="s">
        <v>167</v>
      </c>
      <c r="AF49" s="2" t="s">
        <v>168</v>
      </c>
      <c r="AG49" s="1" t="s">
        <v>48</v>
      </c>
      <c r="AI49" s="1">
        <f t="shared" si="1"/>
        <v>420</v>
      </c>
      <c r="AJ49" s="4">
        <v>0.18</v>
      </c>
      <c r="AK49" s="1">
        <v>758</v>
      </c>
      <c r="AM49" s="1" t="s">
        <v>188</v>
      </c>
      <c r="AN49" s="1" t="s">
        <v>206</v>
      </c>
      <c r="BI49" s="1">
        <v>0</v>
      </c>
      <c r="BK49" s="21">
        <v>0.53</v>
      </c>
    </row>
    <row r="50" spans="1:63" x14ac:dyDescent="0.3">
      <c r="A50" s="11">
        <v>810074</v>
      </c>
      <c r="B50" s="2" t="s">
        <v>37</v>
      </c>
      <c r="C50" s="2" t="s">
        <v>80</v>
      </c>
      <c r="D50" s="2" t="s">
        <v>38</v>
      </c>
      <c r="E50" s="2" t="s">
        <v>39</v>
      </c>
      <c r="F50" s="1" t="s">
        <v>40</v>
      </c>
      <c r="G50" s="1" t="s">
        <v>54</v>
      </c>
      <c r="H50" s="1">
        <v>16</v>
      </c>
      <c r="I50" s="3" t="s">
        <v>43</v>
      </c>
      <c r="J50" s="1">
        <v>20</v>
      </c>
      <c r="K50" s="1" t="s">
        <v>55</v>
      </c>
      <c r="L50" s="1" t="s">
        <v>47</v>
      </c>
      <c r="M50" s="1">
        <v>6</v>
      </c>
      <c r="N50" s="1">
        <v>1</v>
      </c>
      <c r="P50" s="1">
        <v>85362030</v>
      </c>
      <c r="Q50" s="1" t="s">
        <v>103</v>
      </c>
      <c r="R50" s="1" t="s">
        <v>49</v>
      </c>
      <c r="S50" s="1" t="s">
        <v>50</v>
      </c>
      <c r="T50" s="1" t="s">
        <v>51</v>
      </c>
      <c r="U50" s="2" t="str">
        <f t="shared" si="0"/>
        <v>Indo Asian Make  Caretron 16A Double Pole C Curve MCB</v>
      </c>
      <c r="V50" s="1" t="s">
        <v>52</v>
      </c>
      <c r="AA50" s="1" t="s">
        <v>78</v>
      </c>
      <c r="AB50" s="1" t="s">
        <v>36</v>
      </c>
      <c r="AD50" s="2">
        <v>36</v>
      </c>
      <c r="AE50" s="2" t="s">
        <v>167</v>
      </c>
      <c r="AF50" s="2" t="s">
        <v>168</v>
      </c>
      <c r="AG50" s="1" t="s">
        <v>48</v>
      </c>
      <c r="AI50" s="1">
        <f t="shared" si="1"/>
        <v>420</v>
      </c>
      <c r="AJ50" s="4">
        <v>0.18</v>
      </c>
      <c r="AK50" s="1">
        <v>758</v>
      </c>
      <c r="AM50" s="1" t="s">
        <v>188</v>
      </c>
      <c r="AN50" s="1" t="s">
        <v>206</v>
      </c>
      <c r="BI50" s="1">
        <v>0</v>
      </c>
      <c r="BK50" s="21">
        <v>0.53</v>
      </c>
    </row>
    <row r="51" spans="1:63" x14ac:dyDescent="0.3">
      <c r="A51" s="11">
        <v>810075</v>
      </c>
      <c r="B51" s="2" t="s">
        <v>37</v>
      </c>
      <c r="C51" s="2" t="s">
        <v>80</v>
      </c>
      <c r="D51" s="2" t="s">
        <v>38</v>
      </c>
      <c r="E51" s="2" t="s">
        <v>39</v>
      </c>
      <c r="F51" s="1" t="s">
        <v>40</v>
      </c>
      <c r="G51" s="1" t="s">
        <v>54</v>
      </c>
      <c r="H51" s="1">
        <v>20</v>
      </c>
      <c r="I51" s="3" t="s">
        <v>43</v>
      </c>
      <c r="J51" s="1">
        <v>20</v>
      </c>
      <c r="K51" s="1" t="s">
        <v>55</v>
      </c>
      <c r="L51" s="1" t="s">
        <v>47</v>
      </c>
      <c r="M51" s="1">
        <v>6</v>
      </c>
      <c r="N51" s="1">
        <v>1</v>
      </c>
      <c r="P51" s="1">
        <v>85362030</v>
      </c>
      <c r="Q51" s="1" t="s">
        <v>103</v>
      </c>
      <c r="R51" s="1" t="s">
        <v>49</v>
      </c>
      <c r="S51" s="1" t="s">
        <v>50</v>
      </c>
      <c r="T51" s="1" t="s">
        <v>51</v>
      </c>
      <c r="U51" s="2" t="str">
        <f t="shared" si="0"/>
        <v>Indo Asian Make  Caretron 20A Double Pole C Curve MCB</v>
      </c>
      <c r="V51" s="1" t="s">
        <v>52</v>
      </c>
      <c r="AA51" s="1" t="s">
        <v>78</v>
      </c>
      <c r="AB51" s="1" t="s">
        <v>36</v>
      </c>
      <c r="AD51" s="2">
        <v>36</v>
      </c>
      <c r="AE51" s="2" t="s">
        <v>167</v>
      </c>
      <c r="AF51" s="2" t="s">
        <v>168</v>
      </c>
      <c r="AG51" s="1" t="s">
        <v>48</v>
      </c>
      <c r="AI51" s="1">
        <f t="shared" si="1"/>
        <v>420</v>
      </c>
      <c r="AJ51" s="4">
        <v>0.18</v>
      </c>
      <c r="AK51" s="1">
        <v>758</v>
      </c>
      <c r="AM51" s="1" t="s">
        <v>188</v>
      </c>
      <c r="AN51" s="1" t="s">
        <v>206</v>
      </c>
      <c r="BI51" s="1">
        <v>0</v>
      </c>
      <c r="BK51" s="21">
        <v>0.53</v>
      </c>
    </row>
    <row r="52" spans="1:63" x14ac:dyDescent="0.3">
      <c r="A52" s="11">
        <v>810076</v>
      </c>
      <c r="B52" s="2" t="s">
        <v>37</v>
      </c>
      <c r="C52" s="2" t="s">
        <v>80</v>
      </c>
      <c r="D52" s="2" t="s">
        <v>38</v>
      </c>
      <c r="E52" s="2" t="s">
        <v>39</v>
      </c>
      <c r="F52" s="1" t="s">
        <v>40</v>
      </c>
      <c r="G52" s="1" t="s">
        <v>54</v>
      </c>
      <c r="H52" s="1">
        <v>25</v>
      </c>
      <c r="I52" s="3" t="s">
        <v>43</v>
      </c>
      <c r="J52" s="1">
        <v>20</v>
      </c>
      <c r="K52" s="1" t="s">
        <v>55</v>
      </c>
      <c r="L52" s="1" t="s">
        <v>47</v>
      </c>
      <c r="M52" s="1">
        <v>6</v>
      </c>
      <c r="N52" s="1">
        <v>1</v>
      </c>
      <c r="P52" s="1">
        <v>85362030</v>
      </c>
      <c r="Q52" s="1" t="s">
        <v>103</v>
      </c>
      <c r="R52" s="1" t="s">
        <v>49</v>
      </c>
      <c r="S52" s="1" t="s">
        <v>50</v>
      </c>
      <c r="T52" s="1" t="s">
        <v>51</v>
      </c>
      <c r="U52" s="2" t="str">
        <f t="shared" si="0"/>
        <v>Indo Asian Make  Caretron 25A Double Pole C Curve MCB</v>
      </c>
      <c r="V52" s="1" t="s">
        <v>52</v>
      </c>
      <c r="AA52" s="1" t="s">
        <v>78</v>
      </c>
      <c r="AB52" s="1" t="s">
        <v>36</v>
      </c>
      <c r="AD52" s="2">
        <v>36</v>
      </c>
      <c r="AE52" s="2" t="s">
        <v>167</v>
      </c>
      <c r="AF52" s="2" t="s">
        <v>168</v>
      </c>
      <c r="AG52" s="1" t="s">
        <v>48</v>
      </c>
      <c r="AI52" s="1">
        <f t="shared" si="1"/>
        <v>420</v>
      </c>
      <c r="AJ52" s="4">
        <v>0.18</v>
      </c>
      <c r="AK52" s="1">
        <v>758</v>
      </c>
      <c r="AM52" s="1" t="s">
        <v>188</v>
      </c>
      <c r="AN52" s="1" t="s">
        <v>206</v>
      </c>
      <c r="BI52" s="1">
        <v>0</v>
      </c>
      <c r="BK52" s="21">
        <v>0.53</v>
      </c>
    </row>
    <row r="53" spans="1:63" x14ac:dyDescent="0.3">
      <c r="A53" s="11">
        <v>810077</v>
      </c>
      <c r="B53" s="2" t="s">
        <v>37</v>
      </c>
      <c r="C53" s="2" t="s">
        <v>80</v>
      </c>
      <c r="D53" s="2" t="s">
        <v>38</v>
      </c>
      <c r="E53" s="2" t="s">
        <v>39</v>
      </c>
      <c r="F53" s="1" t="s">
        <v>40</v>
      </c>
      <c r="G53" s="1" t="s">
        <v>54</v>
      </c>
      <c r="H53" s="1">
        <v>32</v>
      </c>
      <c r="I53" s="3" t="s">
        <v>43</v>
      </c>
      <c r="J53" s="1">
        <v>20</v>
      </c>
      <c r="K53" s="1" t="s">
        <v>55</v>
      </c>
      <c r="L53" s="1" t="s">
        <v>47</v>
      </c>
      <c r="M53" s="1">
        <v>6</v>
      </c>
      <c r="N53" s="1">
        <v>1</v>
      </c>
      <c r="P53" s="1">
        <v>85362030</v>
      </c>
      <c r="Q53" s="1" t="s">
        <v>103</v>
      </c>
      <c r="R53" s="1" t="s">
        <v>49</v>
      </c>
      <c r="S53" s="1" t="s">
        <v>50</v>
      </c>
      <c r="T53" s="1" t="s">
        <v>51</v>
      </c>
      <c r="U53" s="2" t="str">
        <f t="shared" si="0"/>
        <v>Indo Asian Make  Caretron 32A Double Pole C Curve MCB</v>
      </c>
      <c r="V53" s="1" t="s">
        <v>52</v>
      </c>
      <c r="AA53" s="1" t="s">
        <v>78</v>
      </c>
      <c r="AB53" s="1" t="s">
        <v>36</v>
      </c>
      <c r="AD53" s="2">
        <v>36</v>
      </c>
      <c r="AE53" s="2" t="s">
        <v>167</v>
      </c>
      <c r="AF53" s="2" t="s">
        <v>168</v>
      </c>
      <c r="AG53" s="1" t="s">
        <v>48</v>
      </c>
      <c r="AI53" s="1">
        <f t="shared" si="1"/>
        <v>420</v>
      </c>
      <c r="AJ53" s="4">
        <v>0.18</v>
      </c>
      <c r="AK53" s="1">
        <v>758</v>
      </c>
      <c r="AM53" s="1" t="s">
        <v>188</v>
      </c>
      <c r="AN53" s="1" t="s">
        <v>206</v>
      </c>
      <c r="BI53" s="1">
        <v>0</v>
      </c>
      <c r="BK53" s="21">
        <v>0.53</v>
      </c>
    </row>
    <row r="54" spans="1:63" x14ac:dyDescent="0.3">
      <c r="A54" s="11">
        <v>810078</v>
      </c>
      <c r="B54" s="2" t="s">
        <v>37</v>
      </c>
      <c r="C54" s="2" t="s">
        <v>80</v>
      </c>
      <c r="D54" s="2" t="s">
        <v>38</v>
      </c>
      <c r="E54" s="2" t="s">
        <v>39</v>
      </c>
      <c r="F54" s="1" t="s">
        <v>40</v>
      </c>
      <c r="G54" s="1" t="s">
        <v>54</v>
      </c>
      <c r="H54" s="1">
        <v>40</v>
      </c>
      <c r="I54" s="3" t="s">
        <v>43</v>
      </c>
      <c r="J54" s="1">
        <v>20</v>
      </c>
      <c r="K54" s="1" t="s">
        <v>55</v>
      </c>
      <c r="L54" s="1" t="s">
        <v>47</v>
      </c>
      <c r="M54" s="1">
        <v>6</v>
      </c>
      <c r="N54" s="1">
        <v>1</v>
      </c>
      <c r="P54" s="1">
        <v>85362030</v>
      </c>
      <c r="Q54" s="1" t="s">
        <v>103</v>
      </c>
      <c r="R54" s="1" t="s">
        <v>49</v>
      </c>
      <c r="S54" s="1" t="s">
        <v>50</v>
      </c>
      <c r="T54" s="1" t="s">
        <v>51</v>
      </c>
      <c r="U54" s="2" t="str">
        <f t="shared" si="0"/>
        <v>Indo Asian Make  Caretron 40A Double Pole C Curve MCB</v>
      </c>
      <c r="V54" s="1" t="s">
        <v>52</v>
      </c>
      <c r="AA54" s="1" t="s">
        <v>78</v>
      </c>
      <c r="AB54" s="1" t="s">
        <v>36</v>
      </c>
      <c r="AD54" s="2">
        <v>36</v>
      </c>
      <c r="AE54" s="2" t="s">
        <v>167</v>
      </c>
      <c r="AF54" s="2" t="s">
        <v>168</v>
      </c>
      <c r="AG54" s="1" t="s">
        <v>48</v>
      </c>
      <c r="AI54" s="1">
        <f t="shared" si="1"/>
        <v>614</v>
      </c>
      <c r="AJ54" s="4">
        <v>0.18</v>
      </c>
      <c r="AK54" s="1">
        <v>1108</v>
      </c>
      <c r="AM54" s="1" t="s">
        <v>188</v>
      </c>
      <c r="AN54" s="1" t="s">
        <v>206</v>
      </c>
      <c r="BI54" s="1">
        <v>0</v>
      </c>
      <c r="BK54" s="21">
        <v>0.53</v>
      </c>
    </row>
    <row r="55" spans="1:63" x14ac:dyDescent="0.3">
      <c r="A55" s="11">
        <v>810079</v>
      </c>
      <c r="B55" s="2" t="s">
        <v>37</v>
      </c>
      <c r="C55" s="2" t="s">
        <v>80</v>
      </c>
      <c r="D55" s="2" t="s">
        <v>38</v>
      </c>
      <c r="E55" s="2" t="s">
        <v>39</v>
      </c>
      <c r="F55" s="1" t="s">
        <v>40</v>
      </c>
      <c r="G55" s="1" t="s">
        <v>54</v>
      </c>
      <c r="H55" s="1">
        <v>50</v>
      </c>
      <c r="I55" s="3" t="s">
        <v>43</v>
      </c>
      <c r="J55" s="1">
        <v>20</v>
      </c>
      <c r="K55" s="1" t="s">
        <v>55</v>
      </c>
      <c r="L55" s="1" t="s">
        <v>47</v>
      </c>
      <c r="M55" s="1">
        <v>6</v>
      </c>
      <c r="N55" s="1">
        <v>1</v>
      </c>
      <c r="P55" s="1">
        <v>85362030</v>
      </c>
      <c r="Q55" s="1" t="s">
        <v>103</v>
      </c>
      <c r="R55" s="1" t="s">
        <v>49</v>
      </c>
      <c r="S55" s="1" t="s">
        <v>50</v>
      </c>
      <c r="T55" s="1" t="s">
        <v>51</v>
      </c>
      <c r="U55" s="2" t="str">
        <f t="shared" si="0"/>
        <v>Indo Asian Make  Caretron 50A Double Pole C Curve MCB</v>
      </c>
      <c r="V55" s="1" t="s">
        <v>52</v>
      </c>
      <c r="AA55" s="1" t="s">
        <v>78</v>
      </c>
      <c r="AB55" s="1" t="s">
        <v>36</v>
      </c>
      <c r="AD55" s="2">
        <v>36</v>
      </c>
      <c r="AE55" s="2" t="s">
        <v>167</v>
      </c>
      <c r="AF55" s="2" t="s">
        <v>168</v>
      </c>
      <c r="AG55" s="1" t="s">
        <v>48</v>
      </c>
      <c r="AI55" s="1">
        <f t="shared" si="1"/>
        <v>692</v>
      </c>
      <c r="AJ55" s="4">
        <v>0.18</v>
      </c>
      <c r="AK55" s="1">
        <v>1248</v>
      </c>
      <c r="AM55" s="1" t="s">
        <v>188</v>
      </c>
      <c r="AN55" s="1" t="s">
        <v>206</v>
      </c>
      <c r="BI55" s="1">
        <v>0</v>
      </c>
      <c r="BK55" s="21">
        <v>0.53</v>
      </c>
    </row>
    <row r="56" spans="1:63" x14ac:dyDescent="0.3">
      <c r="A56" s="11">
        <v>810080</v>
      </c>
      <c r="B56" s="2" t="s">
        <v>37</v>
      </c>
      <c r="C56" s="2" t="s">
        <v>80</v>
      </c>
      <c r="D56" s="2" t="s">
        <v>38</v>
      </c>
      <c r="E56" s="2" t="s">
        <v>39</v>
      </c>
      <c r="F56" s="1" t="s">
        <v>40</v>
      </c>
      <c r="G56" s="1" t="s">
        <v>54</v>
      </c>
      <c r="H56" s="1">
        <v>63</v>
      </c>
      <c r="I56" s="3" t="s">
        <v>43</v>
      </c>
      <c r="J56" s="1">
        <v>20</v>
      </c>
      <c r="K56" s="1" t="s">
        <v>55</v>
      </c>
      <c r="L56" s="1" t="s">
        <v>47</v>
      </c>
      <c r="M56" s="1">
        <v>6</v>
      </c>
      <c r="N56" s="1">
        <v>1</v>
      </c>
      <c r="P56" s="1">
        <v>85362030</v>
      </c>
      <c r="Q56" s="1" t="s">
        <v>103</v>
      </c>
      <c r="R56" s="1" t="s">
        <v>49</v>
      </c>
      <c r="S56" s="1" t="s">
        <v>50</v>
      </c>
      <c r="T56" s="1" t="s">
        <v>51</v>
      </c>
      <c r="U56" s="2" t="str">
        <f t="shared" si="0"/>
        <v>Indo Asian Make  Caretron 63A Double Pole C Curve MCB</v>
      </c>
      <c r="V56" s="1" t="s">
        <v>52</v>
      </c>
      <c r="AA56" s="1" t="s">
        <v>78</v>
      </c>
      <c r="AB56" s="1" t="s">
        <v>36</v>
      </c>
      <c r="AD56" s="2">
        <v>36</v>
      </c>
      <c r="AE56" s="2" t="s">
        <v>167</v>
      </c>
      <c r="AF56" s="2" t="s">
        <v>168</v>
      </c>
      <c r="AG56" s="1" t="s">
        <v>48</v>
      </c>
      <c r="AI56" s="1">
        <f t="shared" si="1"/>
        <v>692</v>
      </c>
      <c r="AJ56" s="4">
        <v>0.18</v>
      </c>
      <c r="AK56" s="1">
        <v>1248</v>
      </c>
      <c r="AM56" s="1" t="s">
        <v>188</v>
      </c>
      <c r="AN56" s="1" t="s">
        <v>206</v>
      </c>
      <c r="BI56" s="1">
        <v>0</v>
      </c>
      <c r="BK56" s="21">
        <v>0.53</v>
      </c>
    </row>
    <row r="57" spans="1:63" x14ac:dyDescent="0.3">
      <c r="A57" s="11">
        <v>810081</v>
      </c>
      <c r="B57" s="2" t="s">
        <v>37</v>
      </c>
      <c r="C57" s="2" t="s">
        <v>80</v>
      </c>
      <c r="D57" s="2" t="s">
        <v>38</v>
      </c>
      <c r="E57" s="2" t="s">
        <v>39</v>
      </c>
      <c r="F57" s="1" t="s">
        <v>40</v>
      </c>
      <c r="G57" s="1" t="s">
        <v>54</v>
      </c>
      <c r="H57" s="1">
        <v>6</v>
      </c>
      <c r="I57" s="3" t="s">
        <v>43</v>
      </c>
      <c r="J57" s="1">
        <v>20</v>
      </c>
      <c r="K57" s="1" t="s">
        <v>56</v>
      </c>
      <c r="L57" s="1" t="s">
        <v>47</v>
      </c>
      <c r="M57" s="1">
        <v>4</v>
      </c>
      <c r="N57" s="1">
        <v>1</v>
      </c>
      <c r="P57" s="1">
        <v>85362030</v>
      </c>
      <c r="Q57" s="1" t="s">
        <v>103</v>
      </c>
      <c r="R57" s="1" t="s">
        <v>49</v>
      </c>
      <c r="S57" s="1" t="s">
        <v>50</v>
      </c>
      <c r="T57" s="1" t="s">
        <v>51</v>
      </c>
      <c r="U57" s="1" t="str">
        <f t="shared" ref="U57:U65" si="4">CONCATENATE("Indo Asian Make  ",C57, " ",H57,"A ",K57, " Pole ",G57,  " ",F57)</f>
        <v>Indo Asian Make  Caretron 6A Three Pole C Curve MCB</v>
      </c>
      <c r="V57" s="1" t="s">
        <v>52</v>
      </c>
      <c r="AA57" s="1" t="s">
        <v>78</v>
      </c>
      <c r="AB57" s="1" t="s">
        <v>36</v>
      </c>
      <c r="AD57" s="2">
        <v>36</v>
      </c>
      <c r="AE57" s="2" t="s">
        <v>167</v>
      </c>
      <c r="AF57" s="2" t="s">
        <v>168</v>
      </c>
      <c r="AG57" s="1" t="s">
        <v>48</v>
      </c>
      <c r="AI57" s="1">
        <f t="shared" si="1"/>
        <v>691</v>
      </c>
      <c r="AJ57" s="4">
        <v>0.18</v>
      </c>
      <c r="AK57" s="1">
        <v>1246</v>
      </c>
      <c r="AM57" s="1" t="s">
        <v>187</v>
      </c>
      <c r="AN57" s="1" t="s">
        <v>206</v>
      </c>
      <c r="BI57" s="1">
        <v>4</v>
      </c>
      <c r="BK57" s="21">
        <v>0.53</v>
      </c>
    </row>
    <row r="58" spans="1:63" x14ac:dyDescent="0.3">
      <c r="A58" s="11">
        <v>810082</v>
      </c>
      <c r="B58" s="2" t="s">
        <v>37</v>
      </c>
      <c r="C58" s="2" t="s">
        <v>80</v>
      </c>
      <c r="D58" s="2" t="s">
        <v>38</v>
      </c>
      <c r="E58" s="2" t="s">
        <v>39</v>
      </c>
      <c r="F58" s="1" t="s">
        <v>40</v>
      </c>
      <c r="G58" s="1" t="s">
        <v>54</v>
      </c>
      <c r="H58" s="1">
        <v>10</v>
      </c>
      <c r="I58" s="3" t="s">
        <v>43</v>
      </c>
      <c r="J58" s="1">
        <v>20</v>
      </c>
      <c r="K58" s="1" t="s">
        <v>56</v>
      </c>
      <c r="L58" s="1" t="s">
        <v>47</v>
      </c>
      <c r="M58" s="1">
        <v>4</v>
      </c>
      <c r="N58" s="1">
        <v>1</v>
      </c>
      <c r="P58" s="1">
        <v>85362030</v>
      </c>
      <c r="Q58" s="1" t="s">
        <v>103</v>
      </c>
      <c r="R58" s="1" t="s">
        <v>49</v>
      </c>
      <c r="S58" s="1" t="s">
        <v>50</v>
      </c>
      <c r="T58" s="1" t="s">
        <v>51</v>
      </c>
      <c r="U58" s="1" t="str">
        <f t="shared" si="4"/>
        <v>Indo Asian Make  Caretron 10A Three Pole C Curve MCB</v>
      </c>
      <c r="V58" s="1" t="s">
        <v>52</v>
      </c>
      <c r="AA58" s="1" t="s">
        <v>78</v>
      </c>
      <c r="AB58" s="1" t="s">
        <v>36</v>
      </c>
      <c r="AD58" s="2">
        <v>36</v>
      </c>
      <c r="AE58" s="2" t="s">
        <v>167</v>
      </c>
      <c r="AF58" s="2" t="s">
        <v>168</v>
      </c>
      <c r="AG58" s="1" t="s">
        <v>48</v>
      </c>
      <c r="AI58" s="1">
        <f t="shared" si="1"/>
        <v>691</v>
      </c>
      <c r="AJ58" s="4">
        <v>0.18</v>
      </c>
      <c r="AK58" s="1">
        <v>1246</v>
      </c>
      <c r="AM58" s="1" t="s">
        <v>187</v>
      </c>
      <c r="AN58" s="1" t="s">
        <v>206</v>
      </c>
      <c r="BI58" s="1">
        <v>4</v>
      </c>
      <c r="BK58" s="21">
        <v>0.53</v>
      </c>
    </row>
    <row r="59" spans="1:63" x14ac:dyDescent="0.3">
      <c r="A59" s="11">
        <v>810083</v>
      </c>
      <c r="B59" s="2" t="s">
        <v>37</v>
      </c>
      <c r="C59" s="2" t="s">
        <v>80</v>
      </c>
      <c r="D59" s="2" t="s">
        <v>38</v>
      </c>
      <c r="E59" s="2" t="s">
        <v>39</v>
      </c>
      <c r="F59" s="1" t="s">
        <v>40</v>
      </c>
      <c r="G59" s="1" t="s">
        <v>54</v>
      </c>
      <c r="H59" s="1">
        <v>16</v>
      </c>
      <c r="I59" s="3" t="s">
        <v>43</v>
      </c>
      <c r="J59" s="1">
        <v>20</v>
      </c>
      <c r="K59" s="1" t="s">
        <v>56</v>
      </c>
      <c r="L59" s="1" t="s">
        <v>47</v>
      </c>
      <c r="M59" s="1">
        <v>4</v>
      </c>
      <c r="N59" s="1">
        <v>1</v>
      </c>
      <c r="P59" s="1">
        <v>85362030</v>
      </c>
      <c r="Q59" s="1" t="s">
        <v>103</v>
      </c>
      <c r="R59" s="1" t="s">
        <v>49</v>
      </c>
      <c r="S59" s="1" t="s">
        <v>50</v>
      </c>
      <c r="T59" s="1" t="s">
        <v>51</v>
      </c>
      <c r="U59" s="1" t="str">
        <f t="shared" si="4"/>
        <v>Indo Asian Make  Caretron 16A Three Pole C Curve MCB</v>
      </c>
      <c r="V59" s="1" t="s">
        <v>52</v>
      </c>
      <c r="AA59" s="1" t="s">
        <v>78</v>
      </c>
      <c r="AB59" s="1" t="s">
        <v>36</v>
      </c>
      <c r="AD59" s="2">
        <v>36</v>
      </c>
      <c r="AE59" s="2" t="s">
        <v>167</v>
      </c>
      <c r="AF59" s="2" t="s">
        <v>168</v>
      </c>
      <c r="AG59" s="1" t="s">
        <v>48</v>
      </c>
      <c r="AI59" s="1">
        <f t="shared" si="1"/>
        <v>691</v>
      </c>
      <c r="AJ59" s="4">
        <v>0.18</v>
      </c>
      <c r="AK59" s="1">
        <v>1246</v>
      </c>
      <c r="AM59" s="1" t="s">
        <v>187</v>
      </c>
      <c r="AN59" s="1" t="s">
        <v>206</v>
      </c>
      <c r="BI59" s="1">
        <v>4</v>
      </c>
      <c r="BK59" s="21">
        <v>0.53</v>
      </c>
    </row>
    <row r="60" spans="1:63" x14ac:dyDescent="0.3">
      <c r="A60" s="11">
        <v>810084</v>
      </c>
      <c r="B60" s="2" t="s">
        <v>37</v>
      </c>
      <c r="C60" s="2" t="s">
        <v>80</v>
      </c>
      <c r="D60" s="2" t="s">
        <v>38</v>
      </c>
      <c r="E60" s="2" t="s">
        <v>39</v>
      </c>
      <c r="F60" s="1" t="s">
        <v>40</v>
      </c>
      <c r="G60" s="1" t="s">
        <v>54</v>
      </c>
      <c r="H60" s="1">
        <v>20</v>
      </c>
      <c r="I60" s="3" t="s">
        <v>43</v>
      </c>
      <c r="J60" s="1">
        <v>20</v>
      </c>
      <c r="K60" s="1" t="s">
        <v>56</v>
      </c>
      <c r="L60" s="1" t="s">
        <v>47</v>
      </c>
      <c r="M60" s="1">
        <v>4</v>
      </c>
      <c r="N60" s="1">
        <v>1</v>
      </c>
      <c r="P60" s="1">
        <v>85362030</v>
      </c>
      <c r="Q60" s="1" t="s">
        <v>103</v>
      </c>
      <c r="R60" s="1" t="s">
        <v>49</v>
      </c>
      <c r="S60" s="1" t="s">
        <v>50</v>
      </c>
      <c r="T60" s="1" t="s">
        <v>51</v>
      </c>
      <c r="U60" s="1" t="str">
        <f t="shared" si="4"/>
        <v>Indo Asian Make  Caretron 20A Three Pole C Curve MCB</v>
      </c>
      <c r="V60" s="1" t="s">
        <v>52</v>
      </c>
      <c r="AA60" s="1" t="s">
        <v>78</v>
      </c>
      <c r="AB60" s="1" t="s">
        <v>36</v>
      </c>
      <c r="AD60" s="2">
        <v>36</v>
      </c>
      <c r="AE60" s="2" t="s">
        <v>167</v>
      </c>
      <c r="AF60" s="2" t="s">
        <v>168</v>
      </c>
      <c r="AG60" s="1" t="s">
        <v>48</v>
      </c>
      <c r="AI60" s="1">
        <f t="shared" si="1"/>
        <v>691</v>
      </c>
      <c r="AJ60" s="4">
        <v>0.18</v>
      </c>
      <c r="AK60" s="1">
        <v>1246</v>
      </c>
      <c r="AM60" s="1" t="s">
        <v>187</v>
      </c>
      <c r="AN60" s="1" t="s">
        <v>206</v>
      </c>
      <c r="BI60" s="1">
        <v>0</v>
      </c>
      <c r="BK60" s="21">
        <v>0.53</v>
      </c>
    </row>
    <row r="61" spans="1:63" x14ac:dyDescent="0.3">
      <c r="A61" s="11">
        <v>810085</v>
      </c>
      <c r="B61" s="2" t="s">
        <v>37</v>
      </c>
      <c r="C61" s="2" t="s">
        <v>80</v>
      </c>
      <c r="D61" s="2" t="s">
        <v>38</v>
      </c>
      <c r="E61" s="2" t="s">
        <v>39</v>
      </c>
      <c r="F61" s="1" t="s">
        <v>40</v>
      </c>
      <c r="G61" s="1" t="s">
        <v>54</v>
      </c>
      <c r="H61" s="1">
        <v>25</v>
      </c>
      <c r="I61" s="3" t="s">
        <v>43</v>
      </c>
      <c r="J61" s="1">
        <v>20</v>
      </c>
      <c r="K61" s="1" t="s">
        <v>56</v>
      </c>
      <c r="L61" s="1" t="s">
        <v>47</v>
      </c>
      <c r="M61" s="1">
        <v>4</v>
      </c>
      <c r="N61" s="1">
        <v>1</v>
      </c>
      <c r="P61" s="1">
        <v>85362030</v>
      </c>
      <c r="Q61" s="1" t="s">
        <v>103</v>
      </c>
      <c r="R61" s="1" t="s">
        <v>49</v>
      </c>
      <c r="S61" s="1" t="s">
        <v>50</v>
      </c>
      <c r="T61" s="1" t="s">
        <v>51</v>
      </c>
      <c r="U61" s="1" t="str">
        <f t="shared" si="4"/>
        <v>Indo Asian Make  Caretron 25A Three Pole C Curve MCB</v>
      </c>
      <c r="V61" s="1" t="s">
        <v>52</v>
      </c>
      <c r="AA61" s="1" t="s">
        <v>78</v>
      </c>
      <c r="AB61" s="1" t="s">
        <v>36</v>
      </c>
      <c r="AD61" s="2">
        <v>36</v>
      </c>
      <c r="AE61" s="2" t="s">
        <v>167</v>
      </c>
      <c r="AF61" s="2" t="s">
        <v>168</v>
      </c>
      <c r="AG61" s="1" t="s">
        <v>48</v>
      </c>
      <c r="AI61" s="1">
        <f t="shared" si="1"/>
        <v>691</v>
      </c>
      <c r="AJ61" s="4">
        <v>0.18</v>
      </c>
      <c r="AK61" s="1">
        <v>1246</v>
      </c>
      <c r="AM61" s="1" t="s">
        <v>187</v>
      </c>
      <c r="AN61" s="1" t="s">
        <v>206</v>
      </c>
      <c r="BI61" s="1">
        <v>8</v>
      </c>
      <c r="BK61" s="21">
        <v>0.53</v>
      </c>
    </row>
    <row r="62" spans="1:63" x14ac:dyDescent="0.3">
      <c r="A62" s="11">
        <v>810086</v>
      </c>
      <c r="B62" s="2" t="s">
        <v>37</v>
      </c>
      <c r="C62" s="2" t="s">
        <v>80</v>
      </c>
      <c r="D62" s="2" t="s">
        <v>38</v>
      </c>
      <c r="E62" s="2" t="s">
        <v>39</v>
      </c>
      <c r="F62" s="1" t="s">
        <v>40</v>
      </c>
      <c r="G62" s="1" t="s">
        <v>54</v>
      </c>
      <c r="H62" s="1">
        <v>32</v>
      </c>
      <c r="I62" s="3" t="s">
        <v>43</v>
      </c>
      <c r="J62" s="1">
        <v>20</v>
      </c>
      <c r="K62" s="1" t="s">
        <v>56</v>
      </c>
      <c r="L62" s="1" t="s">
        <v>47</v>
      </c>
      <c r="M62" s="1">
        <v>4</v>
      </c>
      <c r="N62" s="1">
        <v>1</v>
      </c>
      <c r="P62" s="1">
        <v>85362030</v>
      </c>
      <c r="Q62" s="1" t="s">
        <v>103</v>
      </c>
      <c r="R62" s="1" t="s">
        <v>49</v>
      </c>
      <c r="S62" s="1" t="s">
        <v>50</v>
      </c>
      <c r="T62" s="1" t="s">
        <v>51</v>
      </c>
      <c r="U62" s="1" t="str">
        <f t="shared" si="4"/>
        <v>Indo Asian Make  Caretron 32A Three Pole C Curve MCB</v>
      </c>
      <c r="V62" s="1" t="s">
        <v>52</v>
      </c>
      <c r="AA62" s="1" t="s">
        <v>78</v>
      </c>
      <c r="AB62" s="1" t="s">
        <v>36</v>
      </c>
      <c r="AD62" s="2">
        <v>36</v>
      </c>
      <c r="AE62" s="2" t="s">
        <v>167</v>
      </c>
      <c r="AF62" s="2" t="s">
        <v>168</v>
      </c>
      <c r="AG62" s="1" t="s">
        <v>48</v>
      </c>
      <c r="AI62" s="1">
        <f t="shared" si="1"/>
        <v>691</v>
      </c>
      <c r="AJ62" s="4">
        <v>0.18</v>
      </c>
      <c r="AK62" s="1">
        <v>1246</v>
      </c>
      <c r="AM62" s="1" t="s">
        <v>187</v>
      </c>
      <c r="AN62" s="1" t="s">
        <v>206</v>
      </c>
      <c r="BI62" s="1">
        <v>16</v>
      </c>
      <c r="BK62" s="21">
        <v>0.53</v>
      </c>
    </row>
    <row r="63" spans="1:63" x14ac:dyDescent="0.3">
      <c r="A63" s="11">
        <v>810087</v>
      </c>
      <c r="B63" s="2" t="s">
        <v>37</v>
      </c>
      <c r="C63" s="2" t="s">
        <v>80</v>
      </c>
      <c r="D63" s="2" t="s">
        <v>38</v>
      </c>
      <c r="E63" s="2" t="s">
        <v>39</v>
      </c>
      <c r="F63" s="1" t="s">
        <v>40</v>
      </c>
      <c r="G63" s="1" t="s">
        <v>54</v>
      </c>
      <c r="H63" s="1">
        <v>40</v>
      </c>
      <c r="I63" s="3" t="s">
        <v>43</v>
      </c>
      <c r="J63" s="1">
        <v>20</v>
      </c>
      <c r="K63" s="1" t="s">
        <v>56</v>
      </c>
      <c r="L63" s="1" t="s">
        <v>47</v>
      </c>
      <c r="M63" s="1">
        <v>4</v>
      </c>
      <c r="N63" s="1">
        <v>1</v>
      </c>
      <c r="P63" s="1">
        <v>85362030</v>
      </c>
      <c r="Q63" s="1" t="s">
        <v>103</v>
      </c>
      <c r="R63" s="1" t="s">
        <v>49</v>
      </c>
      <c r="S63" s="1" t="s">
        <v>50</v>
      </c>
      <c r="T63" s="1" t="s">
        <v>51</v>
      </c>
      <c r="U63" s="1" t="str">
        <f t="shared" si="4"/>
        <v>Indo Asian Make  Caretron 40A Three Pole C Curve MCB</v>
      </c>
      <c r="V63" s="1" t="s">
        <v>52</v>
      </c>
      <c r="AA63" s="1" t="s">
        <v>78</v>
      </c>
      <c r="AB63" s="1" t="s">
        <v>36</v>
      </c>
      <c r="AD63" s="2">
        <v>36</v>
      </c>
      <c r="AE63" s="2" t="s">
        <v>167</v>
      </c>
      <c r="AF63" s="2" t="s">
        <v>168</v>
      </c>
      <c r="AG63" s="1" t="s">
        <v>48</v>
      </c>
      <c r="AI63" s="1">
        <f t="shared" si="1"/>
        <v>973</v>
      </c>
      <c r="AJ63" s="4">
        <v>0.18</v>
      </c>
      <c r="AK63" s="1">
        <v>1754</v>
      </c>
      <c r="AM63" s="1" t="s">
        <v>187</v>
      </c>
      <c r="AN63" s="1" t="s">
        <v>206</v>
      </c>
      <c r="BI63" s="1">
        <v>8</v>
      </c>
      <c r="BK63" s="21">
        <v>0.53</v>
      </c>
    </row>
    <row r="64" spans="1:63" x14ac:dyDescent="0.3">
      <c r="A64" s="11">
        <v>810088</v>
      </c>
      <c r="B64" s="2" t="s">
        <v>37</v>
      </c>
      <c r="C64" s="2" t="s">
        <v>80</v>
      </c>
      <c r="D64" s="2" t="s">
        <v>38</v>
      </c>
      <c r="E64" s="2" t="s">
        <v>39</v>
      </c>
      <c r="F64" s="1" t="s">
        <v>40</v>
      </c>
      <c r="G64" s="1" t="s">
        <v>54</v>
      </c>
      <c r="H64" s="1">
        <v>50</v>
      </c>
      <c r="I64" s="3" t="s">
        <v>43</v>
      </c>
      <c r="J64" s="1">
        <v>20</v>
      </c>
      <c r="K64" s="1" t="s">
        <v>56</v>
      </c>
      <c r="L64" s="1" t="s">
        <v>47</v>
      </c>
      <c r="M64" s="1">
        <v>4</v>
      </c>
      <c r="N64" s="1">
        <v>1</v>
      </c>
      <c r="P64" s="1">
        <v>85362030</v>
      </c>
      <c r="Q64" s="1" t="s">
        <v>103</v>
      </c>
      <c r="R64" s="1" t="s">
        <v>49</v>
      </c>
      <c r="S64" s="1" t="s">
        <v>50</v>
      </c>
      <c r="T64" s="1" t="s">
        <v>51</v>
      </c>
      <c r="U64" s="1" t="str">
        <f t="shared" si="4"/>
        <v>Indo Asian Make  Caretron 50A Three Pole C Curve MCB</v>
      </c>
      <c r="V64" s="1" t="s">
        <v>52</v>
      </c>
      <c r="AA64" s="1" t="s">
        <v>78</v>
      </c>
      <c r="AB64" s="1" t="s">
        <v>36</v>
      </c>
      <c r="AD64" s="2">
        <v>36</v>
      </c>
      <c r="AE64" s="2" t="s">
        <v>167</v>
      </c>
      <c r="AF64" s="2" t="s">
        <v>168</v>
      </c>
      <c r="AG64" s="1" t="s">
        <v>48</v>
      </c>
      <c r="AI64" s="1">
        <f t="shared" si="1"/>
        <v>1070</v>
      </c>
      <c r="AJ64" s="4">
        <v>0.18</v>
      </c>
      <c r="AK64" s="1">
        <v>1930</v>
      </c>
      <c r="AM64" s="1" t="s">
        <v>187</v>
      </c>
      <c r="AN64" s="1" t="s">
        <v>206</v>
      </c>
      <c r="BI64" s="1">
        <v>0</v>
      </c>
      <c r="BK64" s="21">
        <v>0.53</v>
      </c>
    </row>
    <row r="65" spans="1:63" x14ac:dyDescent="0.3">
      <c r="A65" s="11">
        <v>810089</v>
      </c>
      <c r="B65" s="2" t="s">
        <v>37</v>
      </c>
      <c r="C65" s="2" t="s">
        <v>80</v>
      </c>
      <c r="D65" s="2" t="s">
        <v>38</v>
      </c>
      <c r="E65" s="2" t="s">
        <v>39</v>
      </c>
      <c r="F65" s="1" t="s">
        <v>40</v>
      </c>
      <c r="G65" s="1" t="s">
        <v>54</v>
      </c>
      <c r="H65" s="1">
        <v>63</v>
      </c>
      <c r="I65" s="3" t="s">
        <v>43</v>
      </c>
      <c r="J65" s="1">
        <v>20</v>
      </c>
      <c r="K65" s="1" t="s">
        <v>56</v>
      </c>
      <c r="L65" s="1" t="s">
        <v>47</v>
      </c>
      <c r="M65" s="1">
        <v>4</v>
      </c>
      <c r="N65" s="1">
        <v>1</v>
      </c>
      <c r="P65" s="1">
        <v>85362030</v>
      </c>
      <c r="Q65" s="1" t="s">
        <v>103</v>
      </c>
      <c r="R65" s="1" t="s">
        <v>49</v>
      </c>
      <c r="S65" s="1" t="s">
        <v>50</v>
      </c>
      <c r="T65" s="1" t="s">
        <v>51</v>
      </c>
      <c r="U65" s="1" t="str">
        <f t="shared" si="4"/>
        <v>Indo Asian Make  Caretron 63A Three Pole C Curve MCB</v>
      </c>
      <c r="V65" s="1" t="s">
        <v>52</v>
      </c>
      <c r="AA65" s="1" t="s">
        <v>78</v>
      </c>
      <c r="AB65" s="1" t="s">
        <v>36</v>
      </c>
      <c r="AD65" s="2">
        <v>36</v>
      </c>
      <c r="AE65" s="2" t="s">
        <v>167</v>
      </c>
      <c r="AF65" s="2" t="s">
        <v>168</v>
      </c>
      <c r="AG65" s="1" t="s">
        <v>48</v>
      </c>
      <c r="AI65" s="1">
        <f t="shared" si="1"/>
        <v>1070</v>
      </c>
      <c r="AJ65" s="4">
        <v>0.18</v>
      </c>
      <c r="AK65" s="1">
        <v>1930</v>
      </c>
      <c r="AM65" s="1" t="s">
        <v>187</v>
      </c>
      <c r="AN65" s="1" t="s">
        <v>206</v>
      </c>
      <c r="BI65" s="1">
        <v>4</v>
      </c>
      <c r="BK65" s="21">
        <v>0.53</v>
      </c>
    </row>
    <row r="66" spans="1:63" x14ac:dyDescent="0.3">
      <c r="A66" s="11">
        <v>810090</v>
      </c>
      <c r="B66" s="2" t="s">
        <v>37</v>
      </c>
      <c r="C66" s="2" t="s">
        <v>80</v>
      </c>
      <c r="D66" s="2" t="s">
        <v>38</v>
      </c>
      <c r="E66" s="2" t="s">
        <v>39</v>
      </c>
      <c r="F66" s="1" t="s">
        <v>40</v>
      </c>
      <c r="G66" s="1" t="s">
        <v>54</v>
      </c>
      <c r="H66" s="1">
        <v>6</v>
      </c>
      <c r="I66" s="3" t="s">
        <v>43</v>
      </c>
      <c r="J66" s="1">
        <v>20</v>
      </c>
      <c r="K66" s="1" t="s">
        <v>109</v>
      </c>
      <c r="L66" s="1" t="s">
        <v>47</v>
      </c>
      <c r="M66" s="1">
        <v>3</v>
      </c>
      <c r="N66" s="1">
        <v>1</v>
      </c>
      <c r="P66" s="1">
        <v>85362030</v>
      </c>
      <c r="Q66" s="1" t="s">
        <v>103</v>
      </c>
      <c r="R66" s="1" t="s">
        <v>49</v>
      </c>
      <c r="S66" s="1" t="s">
        <v>50</v>
      </c>
      <c r="T66" s="1" t="s">
        <v>51</v>
      </c>
      <c r="U66" s="1" t="str">
        <f>CONCATENATE("Indo Asian Make  ",C66, " ",H66,"A ",K66, " ",G66,  " ",F66)</f>
        <v>Indo Asian Make  Caretron 6A Three Pole + Neutral C Curve MCB</v>
      </c>
      <c r="V66" s="1" t="s">
        <v>52</v>
      </c>
      <c r="AA66" s="1" t="s">
        <v>78</v>
      </c>
      <c r="AB66" s="1" t="s">
        <v>36</v>
      </c>
      <c r="AD66" s="2">
        <v>36</v>
      </c>
      <c r="AE66" s="2" t="s">
        <v>167</v>
      </c>
      <c r="AF66" s="2" t="s">
        <v>168</v>
      </c>
      <c r="AG66" s="1" t="s">
        <v>48</v>
      </c>
      <c r="AI66" s="1">
        <f t="shared" si="1"/>
        <v>912</v>
      </c>
      <c r="AJ66" s="4">
        <v>0.18</v>
      </c>
      <c r="AK66" s="1">
        <v>1644</v>
      </c>
      <c r="AM66" s="1" t="s">
        <v>186</v>
      </c>
      <c r="AN66" s="1" t="s">
        <v>206</v>
      </c>
      <c r="BI66" s="1">
        <v>0</v>
      </c>
      <c r="BK66" s="21">
        <v>0.53</v>
      </c>
    </row>
    <row r="67" spans="1:63" x14ac:dyDescent="0.3">
      <c r="A67" s="11">
        <v>810091</v>
      </c>
      <c r="B67" s="2" t="s">
        <v>37</v>
      </c>
      <c r="C67" s="2" t="s">
        <v>80</v>
      </c>
      <c r="D67" s="2" t="s">
        <v>38</v>
      </c>
      <c r="E67" s="2" t="s">
        <v>39</v>
      </c>
      <c r="F67" s="1" t="s">
        <v>40</v>
      </c>
      <c r="G67" s="1" t="s">
        <v>54</v>
      </c>
      <c r="H67" s="1">
        <v>10</v>
      </c>
      <c r="I67" s="3" t="s">
        <v>43</v>
      </c>
      <c r="J67" s="1">
        <v>20</v>
      </c>
      <c r="K67" s="1" t="s">
        <v>109</v>
      </c>
      <c r="L67" s="1" t="s">
        <v>47</v>
      </c>
      <c r="M67" s="1">
        <v>3</v>
      </c>
      <c r="N67" s="1">
        <v>1</v>
      </c>
      <c r="P67" s="1">
        <v>85362030</v>
      </c>
      <c r="Q67" s="1" t="s">
        <v>103</v>
      </c>
      <c r="R67" s="1" t="s">
        <v>49</v>
      </c>
      <c r="S67" s="1" t="s">
        <v>50</v>
      </c>
      <c r="T67" s="1" t="s">
        <v>51</v>
      </c>
      <c r="U67" s="1" t="str">
        <f t="shared" ref="U67:U74" si="5">CONCATENATE("Indo Asian Make  ",C67, " ",H67,"A ",K67, " ",G67,  " ",F67)</f>
        <v>Indo Asian Make  Caretron 10A Three Pole + Neutral C Curve MCB</v>
      </c>
      <c r="V67" s="1" t="s">
        <v>52</v>
      </c>
      <c r="AA67" s="1" t="s">
        <v>78</v>
      </c>
      <c r="AB67" s="1" t="s">
        <v>36</v>
      </c>
      <c r="AD67" s="2">
        <v>36</v>
      </c>
      <c r="AE67" s="2" t="s">
        <v>167</v>
      </c>
      <c r="AF67" s="2" t="s">
        <v>168</v>
      </c>
      <c r="AG67" s="1" t="s">
        <v>48</v>
      </c>
      <c r="AI67" s="1">
        <f t="shared" si="1"/>
        <v>912</v>
      </c>
      <c r="AJ67" s="4">
        <v>0.18</v>
      </c>
      <c r="AK67" s="1">
        <v>1644</v>
      </c>
      <c r="AM67" s="1" t="s">
        <v>186</v>
      </c>
      <c r="AN67" s="1" t="s">
        <v>206</v>
      </c>
      <c r="BI67" s="1">
        <v>3</v>
      </c>
      <c r="BK67" s="21">
        <v>0.53</v>
      </c>
    </row>
    <row r="68" spans="1:63" x14ac:dyDescent="0.3">
      <c r="A68" s="11">
        <v>810092</v>
      </c>
      <c r="B68" s="2" t="s">
        <v>37</v>
      </c>
      <c r="C68" s="2" t="s">
        <v>80</v>
      </c>
      <c r="D68" s="2" t="s">
        <v>38</v>
      </c>
      <c r="E68" s="2" t="s">
        <v>39</v>
      </c>
      <c r="F68" s="1" t="s">
        <v>40</v>
      </c>
      <c r="G68" s="1" t="s">
        <v>54</v>
      </c>
      <c r="H68" s="1">
        <v>16</v>
      </c>
      <c r="I68" s="3" t="s">
        <v>43</v>
      </c>
      <c r="J68" s="1">
        <v>20</v>
      </c>
      <c r="K68" s="1" t="s">
        <v>109</v>
      </c>
      <c r="L68" s="1" t="s">
        <v>47</v>
      </c>
      <c r="M68" s="1">
        <v>3</v>
      </c>
      <c r="N68" s="1">
        <v>1</v>
      </c>
      <c r="P68" s="1">
        <v>85362030</v>
      </c>
      <c r="Q68" s="1" t="s">
        <v>103</v>
      </c>
      <c r="R68" s="1" t="s">
        <v>49</v>
      </c>
      <c r="S68" s="1" t="s">
        <v>50</v>
      </c>
      <c r="T68" s="1" t="s">
        <v>51</v>
      </c>
      <c r="U68" s="1" t="str">
        <f t="shared" si="5"/>
        <v>Indo Asian Make  Caretron 16A Three Pole + Neutral C Curve MCB</v>
      </c>
      <c r="V68" s="1" t="s">
        <v>52</v>
      </c>
      <c r="AA68" s="1" t="s">
        <v>78</v>
      </c>
      <c r="AB68" s="1" t="s">
        <v>36</v>
      </c>
      <c r="AD68" s="2">
        <v>36</v>
      </c>
      <c r="AE68" s="2" t="s">
        <v>167</v>
      </c>
      <c r="AF68" s="2" t="s">
        <v>168</v>
      </c>
      <c r="AG68" s="1" t="s">
        <v>48</v>
      </c>
      <c r="AI68" s="1">
        <f t="shared" ref="AI68:AI131" si="6">ROUND((AK68-AK68*BK68)*(1+AJ68),0)</f>
        <v>912</v>
      </c>
      <c r="AJ68" s="4">
        <v>0.18</v>
      </c>
      <c r="AK68" s="1">
        <v>1644</v>
      </c>
      <c r="AM68" s="1" t="s">
        <v>186</v>
      </c>
      <c r="AN68" s="1" t="s">
        <v>206</v>
      </c>
      <c r="BI68" s="1">
        <v>0</v>
      </c>
      <c r="BK68" s="21">
        <v>0.53</v>
      </c>
    </row>
    <row r="69" spans="1:63" x14ac:dyDescent="0.3">
      <c r="A69" s="11">
        <v>810093</v>
      </c>
      <c r="B69" s="2" t="s">
        <v>37</v>
      </c>
      <c r="C69" s="2" t="s">
        <v>80</v>
      </c>
      <c r="D69" s="2" t="s">
        <v>38</v>
      </c>
      <c r="E69" s="2" t="s">
        <v>39</v>
      </c>
      <c r="F69" s="1" t="s">
        <v>40</v>
      </c>
      <c r="G69" s="1" t="s">
        <v>54</v>
      </c>
      <c r="H69" s="1">
        <v>20</v>
      </c>
      <c r="I69" s="3" t="s">
        <v>43</v>
      </c>
      <c r="J69" s="1">
        <v>20</v>
      </c>
      <c r="K69" s="1" t="s">
        <v>109</v>
      </c>
      <c r="L69" s="1" t="s">
        <v>47</v>
      </c>
      <c r="M69" s="1">
        <v>3</v>
      </c>
      <c r="N69" s="1">
        <v>1</v>
      </c>
      <c r="P69" s="1">
        <v>85362030</v>
      </c>
      <c r="Q69" s="1" t="s">
        <v>103</v>
      </c>
      <c r="R69" s="1" t="s">
        <v>49</v>
      </c>
      <c r="S69" s="1" t="s">
        <v>50</v>
      </c>
      <c r="T69" s="1" t="s">
        <v>51</v>
      </c>
      <c r="U69" s="1" t="str">
        <f t="shared" si="5"/>
        <v>Indo Asian Make  Caretron 20A Three Pole + Neutral C Curve MCB</v>
      </c>
      <c r="V69" s="1" t="s">
        <v>52</v>
      </c>
      <c r="AA69" s="1" t="s">
        <v>78</v>
      </c>
      <c r="AB69" s="1" t="s">
        <v>36</v>
      </c>
      <c r="AD69" s="2">
        <v>36</v>
      </c>
      <c r="AE69" s="2" t="s">
        <v>167</v>
      </c>
      <c r="AF69" s="2" t="s">
        <v>168</v>
      </c>
      <c r="AG69" s="1" t="s">
        <v>48</v>
      </c>
      <c r="AI69" s="1">
        <f t="shared" si="6"/>
        <v>912</v>
      </c>
      <c r="AJ69" s="4">
        <v>0.18</v>
      </c>
      <c r="AK69" s="1">
        <v>1644</v>
      </c>
      <c r="AM69" s="1" t="s">
        <v>186</v>
      </c>
      <c r="AN69" s="1" t="s">
        <v>206</v>
      </c>
      <c r="BI69" s="1">
        <v>0</v>
      </c>
      <c r="BK69" s="21">
        <v>0.53</v>
      </c>
    </row>
    <row r="70" spans="1:63" x14ac:dyDescent="0.3">
      <c r="A70" s="11">
        <v>810094</v>
      </c>
      <c r="B70" s="2" t="s">
        <v>37</v>
      </c>
      <c r="C70" s="2" t="s">
        <v>80</v>
      </c>
      <c r="D70" s="2" t="s">
        <v>38</v>
      </c>
      <c r="E70" s="2" t="s">
        <v>39</v>
      </c>
      <c r="F70" s="1" t="s">
        <v>40</v>
      </c>
      <c r="G70" s="1" t="s">
        <v>54</v>
      </c>
      <c r="H70" s="1">
        <v>25</v>
      </c>
      <c r="I70" s="3" t="s">
        <v>43</v>
      </c>
      <c r="J70" s="1">
        <v>20</v>
      </c>
      <c r="K70" s="1" t="s">
        <v>109</v>
      </c>
      <c r="L70" s="1" t="s">
        <v>47</v>
      </c>
      <c r="M70" s="1">
        <v>3</v>
      </c>
      <c r="N70" s="1">
        <v>1</v>
      </c>
      <c r="P70" s="1">
        <v>85362030</v>
      </c>
      <c r="Q70" s="1" t="s">
        <v>103</v>
      </c>
      <c r="R70" s="1" t="s">
        <v>49</v>
      </c>
      <c r="S70" s="1" t="s">
        <v>50</v>
      </c>
      <c r="T70" s="1" t="s">
        <v>51</v>
      </c>
      <c r="U70" s="1" t="str">
        <f t="shared" si="5"/>
        <v>Indo Asian Make  Caretron 25A Three Pole + Neutral C Curve MCB</v>
      </c>
      <c r="V70" s="1" t="s">
        <v>52</v>
      </c>
      <c r="AA70" s="1" t="s">
        <v>78</v>
      </c>
      <c r="AB70" s="1" t="s">
        <v>36</v>
      </c>
      <c r="AD70" s="2">
        <v>36</v>
      </c>
      <c r="AE70" s="2" t="s">
        <v>167</v>
      </c>
      <c r="AF70" s="2" t="s">
        <v>168</v>
      </c>
      <c r="AG70" s="1" t="s">
        <v>48</v>
      </c>
      <c r="AI70" s="1">
        <f t="shared" si="6"/>
        <v>912</v>
      </c>
      <c r="AJ70" s="4">
        <v>0.18</v>
      </c>
      <c r="AK70" s="1">
        <v>1644</v>
      </c>
      <c r="AM70" s="1" t="s">
        <v>186</v>
      </c>
      <c r="AN70" s="1" t="s">
        <v>206</v>
      </c>
      <c r="BI70" s="1">
        <v>3</v>
      </c>
      <c r="BK70" s="21">
        <v>0.53</v>
      </c>
    </row>
    <row r="71" spans="1:63" x14ac:dyDescent="0.3">
      <c r="A71" s="11">
        <v>810095</v>
      </c>
      <c r="B71" s="2" t="s">
        <v>37</v>
      </c>
      <c r="C71" s="2" t="s">
        <v>80</v>
      </c>
      <c r="D71" s="2" t="s">
        <v>38</v>
      </c>
      <c r="E71" s="2" t="s">
        <v>39</v>
      </c>
      <c r="F71" s="1" t="s">
        <v>40</v>
      </c>
      <c r="G71" s="1" t="s">
        <v>54</v>
      </c>
      <c r="H71" s="1">
        <v>32</v>
      </c>
      <c r="I71" s="3" t="s">
        <v>43</v>
      </c>
      <c r="J71" s="1">
        <v>20</v>
      </c>
      <c r="K71" s="1" t="s">
        <v>109</v>
      </c>
      <c r="L71" s="1" t="s">
        <v>47</v>
      </c>
      <c r="M71" s="1">
        <v>3</v>
      </c>
      <c r="N71" s="1">
        <v>1</v>
      </c>
      <c r="P71" s="1">
        <v>85362030</v>
      </c>
      <c r="Q71" s="1" t="s">
        <v>103</v>
      </c>
      <c r="R71" s="1" t="s">
        <v>49</v>
      </c>
      <c r="S71" s="1" t="s">
        <v>50</v>
      </c>
      <c r="T71" s="1" t="s">
        <v>51</v>
      </c>
      <c r="U71" s="1" t="str">
        <f t="shared" si="5"/>
        <v>Indo Asian Make  Caretron 32A Three Pole + Neutral C Curve MCB</v>
      </c>
      <c r="V71" s="1" t="s">
        <v>52</v>
      </c>
      <c r="AA71" s="1" t="s">
        <v>78</v>
      </c>
      <c r="AB71" s="1" t="s">
        <v>36</v>
      </c>
      <c r="AD71" s="2">
        <v>36</v>
      </c>
      <c r="AE71" s="2" t="s">
        <v>167</v>
      </c>
      <c r="AF71" s="2" t="s">
        <v>168</v>
      </c>
      <c r="AG71" s="1" t="s">
        <v>48</v>
      </c>
      <c r="AI71" s="1">
        <f t="shared" si="6"/>
        <v>912</v>
      </c>
      <c r="AJ71" s="4">
        <v>0.18</v>
      </c>
      <c r="AK71" s="1">
        <v>1644</v>
      </c>
      <c r="AM71" s="1" t="s">
        <v>186</v>
      </c>
      <c r="AN71" s="1" t="s">
        <v>206</v>
      </c>
      <c r="BI71" s="1">
        <v>33</v>
      </c>
      <c r="BK71" s="21">
        <v>0.53</v>
      </c>
    </row>
    <row r="72" spans="1:63" x14ac:dyDescent="0.3">
      <c r="A72" s="11">
        <v>810096</v>
      </c>
      <c r="B72" s="2" t="s">
        <v>37</v>
      </c>
      <c r="C72" s="2" t="s">
        <v>80</v>
      </c>
      <c r="D72" s="2" t="s">
        <v>38</v>
      </c>
      <c r="E72" s="2" t="s">
        <v>39</v>
      </c>
      <c r="F72" s="1" t="s">
        <v>40</v>
      </c>
      <c r="G72" s="1" t="s">
        <v>54</v>
      </c>
      <c r="H72" s="1">
        <v>40</v>
      </c>
      <c r="I72" s="3" t="s">
        <v>43</v>
      </c>
      <c r="J72" s="1">
        <v>20</v>
      </c>
      <c r="K72" s="1" t="s">
        <v>109</v>
      </c>
      <c r="L72" s="1" t="s">
        <v>47</v>
      </c>
      <c r="M72" s="1">
        <v>3</v>
      </c>
      <c r="N72" s="1">
        <v>1</v>
      </c>
      <c r="P72" s="1">
        <v>85362030</v>
      </c>
      <c r="Q72" s="1" t="s">
        <v>103</v>
      </c>
      <c r="R72" s="1" t="s">
        <v>49</v>
      </c>
      <c r="S72" s="1" t="s">
        <v>50</v>
      </c>
      <c r="T72" s="1" t="s">
        <v>51</v>
      </c>
      <c r="U72" s="1" t="str">
        <f t="shared" si="5"/>
        <v>Indo Asian Make  Caretron 40A Three Pole + Neutral C Curve MCB</v>
      </c>
      <c r="V72" s="1" t="s">
        <v>52</v>
      </c>
      <c r="AA72" s="1" t="s">
        <v>78</v>
      </c>
      <c r="AB72" s="1" t="s">
        <v>36</v>
      </c>
      <c r="AD72" s="2">
        <v>36</v>
      </c>
      <c r="AE72" s="2" t="s">
        <v>167</v>
      </c>
      <c r="AF72" s="2" t="s">
        <v>168</v>
      </c>
      <c r="AG72" s="1" t="s">
        <v>48</v>
      </c>
      <c r="AI72" s="1">
        <f t="shared" si="6"/>
        <v>1208</v>
      </c>
      <c r="AJ72" s="4">
        <v>0.18</v>
      </c>
      <c r="AK72" s="1">
        <v>2178</v>
      </c>
      <c r="AM72" s="1" t="s">
        <v>186</v>
      </c>
      <c r="AN72" s="1" t="s">
        <v>206</v>
      </c>
      <c r="BI72" s="1">
        <v>45</v>
      </c>
      <c r="BK72" s="21">
        <v>0.53</v>
      </c>
    </row>
    <row r="73" spans="1:63" x14ac:dyDescent="0.3">
      <c r="A73" s="11">
        <v>810097</v>
      </c>
      <c r="B73" s="2" t="s">
        <v>37</v>
      </c>
      <c r="C73" s="2" t="s">
        <v>80</v>
      </c>
      <c r="D73" s="2" t="s">
        <v>38</v>
      </c>
      <c r="E73" s="2" t="s">
        <v>39</v>
      </c>
      <c r="F73" s="1" t="s">
        <v>40</v>
      </c>
      <c r="G73" s="1" t="s">
        <v>54</v>
      </c>
      <c r="H73" s="1">
        <v>50</v>
      </c>
      <c r="I73" s="3" t="s">
        <v>43</v>
      </c>
      <c r="J73" s="1">
        <v>20</v>
      </c>
      <c r="K73" s="1" t="s">
        <v>109</v>
      </c>
      <c r="L73" s="1" t="s">
        <v>47</v>
      </c>
      <c r="M73" s="1">
        <v>3</v>
      </c>
      <c r="N73" s="1">
        <v>1</v>
      </c>
      <c r="P73" s="1">
        <v>85362030</v>
      </c>
      <c r="Q73" s="1" t="s">
        <v>103</v>
      </c>
      <c r="R73" s="1" t="s">
        <v>49</v>
      </c>
      <c r="S73" s="1" t="s">
        <v>50</v>
      </c>
      <c r="T73" s="1" t="s">
        <v>51</v>
      </c>
      <c r="U73" s="1" t="str">
        <f t="shared" si="5"/>
        <v>Indo Asian Make  Caretron 50A Three Pole + Neutral C Curve MCB</v>
      </c>
      <c r="V73" s="1" t="s">
        <v>52</v>
      </c>
      <c r="AA73" s="1" t="s">
        <v>78</v>
      </c>
      <c r="AB73" s="1" t="s">
        <v>36</v>
      </c>
      <c r="AD73" s="2">
        <v>36</v>
      </c>
      <c r="AE73" s="2" t="s">
        <v>167</v>
      </c>
      <c r="AF73" s="2" t="s">
        <v>168</v>
      </c>
      <c r="AG73" s="1" t="s">
        <v>48</v>
      </c>
      <c r="AI73" s="1">
        <f t="shared" si="6"/>
        <v>1317</v>
      </c>
      <c r="AJ73" s="4">
        <v>0.18</v>
      </c>
      <c r="AK73" s="1">
        <v>2374</v>
      </c>
      <c r="AM73" s="1" t="s">
        <v>186</v>
      </c>
      <c r="AN73" s="1" t="s">
        <v>206</v>
      </c>
      <c r="BI73" s="1">
        <v>0</v>
      </c>
      <c r="BK73" s="21">
        <v>0.53</v>
      </c>
    </row>
    <row r="74" spans="1:63" x14ac:dyDescent="0.3">
      <c r="A74" s="11">
        <v>810098</v>
      </c>
      <c r="B74" s="2" t="s">
        <v>37</v>
      </c>
      <c r="C74" s="2" t="s">
        <v>80</v>
      </c>
      <c r="D74" s="2" t="s">
        <v>38</v>
      </c>
      <c r="E74" s="2" t="s">
        <v>39</v>
      </c>
      <c r="F74" s="1" t="s">
        <v>40</v>
      </c>
      <c r="G74" s="1" t="s">
        <v>54</v>
      </c>
      <c r="H74" s="1">
        <v>63</v>
      </c>
      <c r="I74" s="3" t="s">
        <v>43</v>
      </c>
      <c r="J74" s="1">
        <v>20</v>
      </c>
      <c r="K74" s="1" t="s">
        <v>109</v>
      </c>
      <c r="L74" s="1" t="s">
        <v>47</v>
      </c>
      <c r="M74" s="1">
        <v>3</v>
      </c>
      <c r="N74" s="1">
        <v>1</v>
      </c>
      <c r="P74" s="1">
        <v>85362030</v>
      </c>
      <c r="Q74" s="1" t="s">
        <v>103</v>
      </c>
      <c r="R74" s="1" t="s">
        <v>49</v>
      </c>
      <c r="S74" s="1" t="s">
        <v>50</v>
      </c>
      <c r="T74" s="1" t="s">
        <v>51</v>
      </c>
      <c r="U74" s="1" t="str">
        <f t="shared" si="5"/>
        <v>Indo Asian Make  Caretron 63A Three Pole + Neutral C Curve MCB</v>
      </c>
      <c r="V74" s="1" t="s">
        <v>52</v>
      </c>
      <c r="AA74" s="1" t="s">
        <v>78</v>
      </c>
      <c r="AB74" s="1" t="s">
        <v>36</v>
      </c>
      <c r="AD74" s="2">
        <v>36</v>
      </c>
      <c r="AE74" s="2" t="s">
        <v>167</v>
      </c>
      <c r="AF74" s="2" t="s">
        <v>168</v>
      </c>
      <c r="AG74" s="1" t="s">
        <v>48</v>
      </c>
      <c r="AI74" s="1">
        <f t="shared" si="6"/>
        <v>1317</v>
      </c>
      <c r="AJ74" s="4">
        <v>0.18</v>
      </c>
      <c r="AK74" s="1">
        <v>2374</v>
      </c>
      <c r="AM74" s="1" t="s">
        <v>186</v>
      </c>
      <c r="AN74" s="1" t="s">
        <v>206</v>
      </c>
      <c r="BI74" s="1">
        <v>30</v>
      </c>
      <c r="BK74" s="21">
        <v>0.53</v>
      </c>
    </row>
    <row r="75" spans="1:63" x14ac:dyDescent="0.3">
      <c r="A75" s="11">
        <v>810099</v>
      </c>
      <c r="B75" s="2" t="s">
        <v>37</v>
      </c>
      <c r="C75" s="2" t="s">
        <v>80</v>
      </c>
      <c r="D75" s="2" t="s">
        <v>38</v>
      </c>
      <c r="E75" s="2" t="s">
        <v>39</v>
      </c>
      <c r="F75" s="1" t="s">
        <v>40</v>
      </c>
      <c r="G75" s="1" t="s">
        <v>54</v>
      </c>
      <c r="H75" s="1">
        <v>6</v>
      </c>
      <c r="I75" s="3" t="s">
        <v>43</v>
      </c>
      <c r="J75" s="1">
        <v>20</v>
      </c>
      <c r="K75" s="1" t="s">
        <v>57</v>
      </c>
      <c r="L75" s="1" t="s">
        <v>47</v>
      </c>
      <c r="M75" s="1">
        <v>3</v>
      </c>
      <c r="N75" s="1">
        <v>1</v>
      </c>
      <c r="P75" s="1">
        <v>85362030</v>
      </c>
      <c r="Q75" s="1" t="s">
        <v>103</v>
      </c>
      <c r="R75" s="1" t="s">
        <v>49</v>
      </c>
      <c r="S75" s="1" t="s">
        <v>50</v>
      </c>
      <c r="T75" s="1" t="s">
        <v>51</v>
      </c>
      <c r="U75" s="1" t="str">
        <f t="shared" ref="U75:U89" si="7">CONCATENATE("Indo Asian Make  ",C75, " ",H75,"A ",K75, " Pole ",G75,  " ",F75)</f>
        <v>Indo Asian Make  Caretron 6A Four Pole C Curve MCB</v>
      </c>
      <c r="V75" s="1" t="s">
        <v>52</v>
      </c>
      <c r="AA75" s="1" t="s">
        <v>78</v>
      </c>
      <c r="AB75" s="1" t="s">
        <v>36</v>
      </c>
      <c r="AD75" s="2">
        <v>36</v>
      </c>
      <c r="AE75" s="2" t="s">
        <v>167</v>
      </c>
      <c r="AF75" s="2" t="s">
        <v>168</v>
      </c>
      <c r="AG75" s="1" t="s">
        <v>48</v>
      </c>
      <c r="AI75" s="1">
        <f t="shared" si="6"/>
        <v>921</v>
      </c>
      <c r="AJ75" s="4">
        <v>0.18</v>
      </c>
      <c r="AK75" s="1">
        <v>1660</v>
      </c>
      <c r="AM75" s="1" t="s">
        <v>185</v>
      </c>
      <c r="AN75" s="1" t="s">
        <v>206</v>
      </c>
      <c r="BI75" s="1">
        <v>0</v>
      </c>
      <c r="BK75" s="21">
        <v>0.53</v>
      </c>
    </row>
    <row r="76" spans="1:63" x14ac:dyDescent="0.3">
      <c r="A76" s="11">
        <v>810100</v>
      </c>
      <c r="B76" s="2" t="s">
        <v>37</v>
      </c>
      <c r="C76" s="2" t="s">
        <v>80</v>
      </c>
      <c r="D76" s="2" t="s">
        <v>38</v>
      </c>
      <c r="E76" s="2" t="s">
        <v>39</v>
      </c>
      <c r="F76" s="1" t="s">
        <v>40</v>
      </c>
      <c r="G76" s="1" t="s">
        <v>54</v>
      </c>
      <c r="H76" s="1">
        <v>10</v>
      </c>
      <c r="I76" s="3" t="s">
        <v>43</v>
      </c>
      <c r="J76" s="1">
        <v>20</v>
      </c>
      <c r="K76" s="1" t="s">
        <v>57</v>
      </c>
      <c r="L76" s="1" t="s">
        <v>47</v>
      </c>
      <c r="M76" s="1">
        <v>3</v>
      </c>
      <c r="N76" s="1">
        <v>1</v>
      </c>
      <c r="P76" s="1">
        <v>85362030</v>
      </c>
      <c r="Q76" s="1" t="s">
        <v>103</v>
      </c>
      <c r="R76" s="1" t="s">
        <v>49</v>
      </c>
      <c r="S76" s="1" t="s">
        <v>50</v>
      </c>
      <c r="T76" s="1" t="s">
        <v>51</v>
      </c>
      <c r="U76" s="1" t="str">
        <f t="shared" si="7"/>
        <v>Indo Asian Make  Caretron 10A Four Pole C Curve MCB</v>
      </c>
      <c r="V76" s="1" t="s">
        <v>52</v>
      </c>
      <c r="AA76" s="1" t="s">
        <v>78</v>
      </c>
      <c r="AB76" s="1" t="s">
        <v>36</v>
      </c>
      <c r="AD76" s="2">
        <v>36</v>
      </c>
      <c r="AE76" s="2" t="s">
        <v>167</v>
      </c>
      <c r="AF76" s="2" t="s">
        <v>168</v>
      </c>
      <c r="AG76" s="1" t="s">
        <v>48</v>
      </c>
      <c r="AI76" s="1">
        <f t="shared" si="6"/>
        <v>921</v>
      </c>
      <c r="AJ76" s="4">
        <v>0.18</v>
      </c>
      <c r="AK76" s="1">
        <v>1660</v>
      </c>
      <c r="AM76" s="1" t="s">
        <v>185</v>
      </c>
      <c r="AN76" s="1" t="s">
        <v>206</v>
      </c>
      <c r="BI76" s="1">
        <v>3</v>
      </c>
      <c r="BK76" s="21">
        <v>0.53</v>
      </c>
    </row>
    <row r="77" spans="1:63" x14ac:dyDescent="0.3">
      <c r="A77" s="11">
        <v>810101</v>
      </c>
      <c r="B77" s="2" t="s">
        <v>37</v>
      </c>
      <c r="C77" s="2" t="s">
        <v>80</v>
      </c>
      <c r="D77" s="2" t="s">
        <v>38</v>
      </c>
      <c r="E77" s="2" t="s">
        <v>39</v>
      </c>
      <c r="F77" s="1" t="s">
        <v>40</v>
      </c>
      <c r="G77" s="1" t="s">
        <v>54</v>
      </c>
      <c r="H77" s="1">
        <v>16</v>
      </c>
      <c r="I77" s="3" t="s">
        <v>43</v>
      </c>
      <c r="J77" s="1">
        <v>20</v>
      </c>
      <c r="K77" s="1" t="s">
        <v>57</v>
      </c>
      <c r="L77" s="1" t="s">
        <v>47</v>
      </c>
      <c r="M77" s="1">
        <v>3</v>
      </c>
      <c r="N77" s="1">
        <v>1</v>
      </c>
      <c r="P77" s="1">
        <v>85362030</v>
      </c>
      <c r="Q77" s="1" t="s">
        <v>103</v>
      </c>
      <c r="R77" s="1" t="s">
        <v>49</v>
      </c>
      <c r="S77" s="1" t="s">
        <v>50</v>
      </c>
      <c r="T77" s="1" t="s">
        <v>51</v>
      </c>
      <c r="U77" s="1" t="str">
        <f t="shared" si="7"/>
        <v>Indo Asian Make  Caretron 16A Four Pole C Curve MCB</v>
      </c>
      <c r="V77" s="1" t="s">
        <v>52</v>
      </c>
      <c r="AA77" s="1" t="s">
        <v>78</v>
      </c>
      <c r="AB77" s="1" t="s">
        <v>36</v>
      </c>
      <c r="AD77" s="2">
        <v>36</v>
      </c>
      <c r="AE77" s="2" t="s">
        <v>167</v>
      </c>
      <c r="AF77" s="2" t="s">
        <v>168</v>
      </c>
      <c r="AG77" s="1" t="s">
        <v>48</v>
      </c>
      <c r="AI77" s="1">
        <f t="shared" si="6"/>
        <v>921</v>
      </c>
      <c r="AJ77" s="4">
        <v>0.18</v>
      </c>
      <c r="AK77" s="1">
        <v>1660</v>
      </c>
      <c r="AM77" s="1" t="s">
        <v>185</v>
      </c>
      <c r="AN77" s="1" t="s">
        <v>206</v>
      </c>
      <c r="BI77" s="1">
        <v>0</v>
      </c>
      <c r="BK77" s="21">
        <v>0.53</v>
      </c>
    </row>
    <row r="78" spans="1:63" x14ac:dyDescent="0.3">
      <c r="A78" s="11">
        <v>810102</v>
      </c>
      <c r="B78" s="2" t="s">
        <v>37</v>
      </c>
      <c r="C78" s="2" t="s">
        <v>80</v>
      </c>
      <c r="D78" s="2" t="s">
        <v>38</v>
      </c>
      <c r="E78" s="2" t="s">
        <v>39</v>
      </c>
      <c r="F78" s="1" t="s">
        <v>40</v>
      </c>
      <c r="G78" s="1" t="s">
        <v>54</v>
      </c>
      <c r="H78" s="1">
        <v>20</v>
      </c>
      <c r="I78" s="3" t="s">
        <v>43</v>
      </c>
      <c r="J78" s="1">
        <v>20</v>
      </c>
      <c r="K78" s="1" t="s">
        <v>57</v>
      </c>
      <c r="L78" s="1" t="s">
        <v>47</v>
      </c>
      <c r="M78" s="1">
        <v>3</v>
      </c>
      <c r="N78" s="1">
        <v>1</v>
      </c>
      <c r="P78" s="1">
        <v>85362030</v>
      </c>
      <c r="Q78" s="1" t="s">
        <v>103</v>
      </c>
      <c r="R78" s="1" t="s">
        <v>49</v>
      </c>
      <c r="S78" s="1" t="s">
        <v>50</v>
      </c>
      <c r="T78" s="1" t="s">
        <v>51</v>
      </c>
      <c r="U78" s="1" t="str">
        <f t="shared" si="7"/>
        <v>Indo Asian Make  Caretron 20A Four Pole C Curve MCB</v>
      </c>
      <c r="V78" s="1" t="s">
        <v>52</v>
      </c>
      <c r="AA78" s="1" t="s">
        <v>78</v>
      </c>
      <c r="AB78" s="1" t="s">
        <v>36</v>
      </c>
      <c r="AD78" s="2">
        <v>36</v>
      </c>
      <c r="AE78" s="2" t="s">
        <v>167</v>
      </c>
      <c r="AF78" s="2" t="s">
        <v>168</v>
      </c>
      <c r="AG78" s="1" t="s">
        <v>48</v>
      </c>
      <c r="AI78" s="1">
        <f t="shared" si="6"/>
        <v>921</v>
      </c>
      <c r="AJ78" s="4">
        <v>0.18</v>
      </c>
      <c r="AK78" s="1">
        <v>1660</v>
      </c>
      <c r="AM78" s="1" t="s">
        <v>185</v>
      </c>
      <c r="AN78" s="1" t="s">
        <v>206</v>
      </c>
      <c r="BI78" s="1">
        <v>6</v>
      </c>
      <c r="BK78" s="21">
        <v>0.53</v>
      </c>
    </row>
    <row r="79" spans="1:63" x14ac:dyDescent="0.3">
      <c r="A79" s="11">
        <v>810103</v>
      </c>
      <c r="B79" s="2" t="s">
        <v>37</v>
      </c>
      <c r="C79" s="2" t="s">
        <v>80</v>
      </c>
      <c r="D79" s="2" t="s">
        <v>38</v>
      </c>
      <c r="E79" s="2" t="s">
        <v>39</v>
      </c>
      <c r="F79" s="1" t="s">
        <v>40</v>
      </c>
      <c r="G79" s="1" t="s">
        <v>54</v>
      </c>
      <c r="H79" s="1">
        <v>25</v>
      </c>
      <c r="I79" s="3" t="s">
        <v>43</v>
      </c>
      <c r="J79" s="1">
        <v>20</v>
      </c>
      <c r="K79" s="1" t="s">
        <v>57</v>
      </c>
      <c r="L79" s="1" t="s">
        <v>47</v>
      </c>
      <c r="M79" s="1">
        <v>3</v>
      </c>
      <c r="N79" s="1">
        <v>1</v>
      </c>
      <c r="P79" s="1">
        <v>85362030</v>
      </c>
      <c r="Q79" s="1" t="s">
        <v>103</v>
      </c>
      <c r="R79" s="1" t="s">
        <v>49</v>
      </c>
      <c r="S79" s="1" t="s">
        <v>50</v>
      </c>
      <c r="T79" s="1" t="s">
        <v>51</v>
      </c>
      <c r="U79" s="1" t="str">
        <f t="shared" si="7"/>
        <v>Indo Asian Make  Caretron 25A Four Pole C Curve MCB</v>
      </c>
      <c r="V79" s="1" t="s">
        <v>52</v>
      </c>
      <c r="AA79" s="1" t="s">
        <v>78</v>
      </c>
      <c r="AB79" s="1" t="s">
        <v>36</v>
      </c>
      <c r="AD79" s="2">
        <v>36</v>
      </c>
      <c r="AE79" s="2" t="s">
        <v>167</v>
      </c>
      <c r="AF79" s="2" t="s">
        <v>168</v>
      </c>
      <c r="AG79" s="1" t="s">
        <v>48</v>
      </c>
      <c r="AI79" s="1">
        <f t="shared" si="6"/>
        <v>921</v>
      </c>
      <c r="AJ79" s="4">
        <v>0.18</v>
      </c>
      <c r="AK79" s="1">
        <v>1660</v>
      </c>
      <c r="AM79" s="1" t="s">
        <v>185</v>
      </c>
      <c r="AN79" s="1" t="s">
        <v>206</v>
      </c>
      <c r="BI79" s="1">
        <v>3</v>
      </c>
      <c r="BK79" s="21">
        <v>0.53</v>
      </c>
    </row>
    <row r="80" spans="1:63" x14ac:dyDescent="0.3">
      <c r="A80" s="11">
        <v>810104</v>
      </c>
      <c r="B80" s="2" t="s">
        <v>37</v>
      </c>
      <c r="C80" s="2" t="s">
        <v>80</v>
      </c>
      <c r="D80" s="2" t="s">
        <v>38</v>
      </c>
      <c r="E80" s="2" t="s">
        <v>39</v>
      </c>
      <c r="F80" s="1" t="s">
        <v>40</v>
      </c>
      <c r="G80" s="1" t="s">
        <v>54</v>
      </c>
      <c r="H80" s="1">
        <v>32</v>
      </c>
      <c r="I80" s="3" t="s">
        <v>43</v>
      </c>
      <c r="J80" s="1">
        <v>20</v>
      </c>
      <c r="K80" s="1" t="s">
        <v>57</v>
      </c>
      <c r="L80" s="1" t="s">
        <v>47</v>
      </c>
      <c r="M80" s="1">
        <v>3</v>
      </c>
      <c r="N80" s="1">
        <v>1</v>
      </c>
      <c r="P80" s="1">
        <v>85362030</v>
      </c>
      <c r="Q80" s="1" t="s">
        <v>103</v>
      </c>
      <c r="R80" s="1" t="s">
        <v>49</v>
      </c>
      <c r="S80" s="1" t="s">
        <v>50</v>
      </c>
      <c r="T80" s="1" t="s">
        <v>51</v>
      </c>
      <c r="U80" s="1" t="str">
        <f t="shared" si="7"/>
        <v>Indo Asian Make  Caretron 32A Four Pole C Curve MCB</v>
      </c>
      <c r="V80" s="1" t="s">
        <v>52</v>
      </c>
      <c r="AA80" s="1" t="s">
        <v>78</v>
      </c>
      <c r="AB80" s="1" t="s">
        <v>36</v>
      </c>
      <c r="AD80" s="2">
        <v>36</v>
      </c>
      <c r="AE80" s="2" t="s">
        <v>167</v>
      </c>
      <c r="AF80" s="2" t="s">
        <v>168</v>
      </c>
      <c r="AG80" s="1" t="s">
        <v>48</v>
      </c>
      <c r="AI80" s="1">
        <f t="shared" si="6"/>
        <v>921</v>
      </c>
      <c r="AJ80" s="4">
        <v>0.18</v>
      </c>
      <c r="AK80" s="1">
        <v>1660</v>
      </c>
      <c r="AM80" s="1" t="s">
        <v>185</v>
      </c>
      <c r="AN80" s="1" t="s">
        <v>206</v>
      </c>
      <c r="BI80" s="1">
        <v>18</v>
      </c>
      <c r="BK80" s="21">
        <v>0.53</v>
      </c>
    </row>
    <row r="81" spans="1:63" x14ac:dyDescent="0.3">
      <c r="A81" s="11">
        <v>810105</v>
      </c>
      <c r="B81" s="2" t="s">
        <v>37</v>
      </c>
      <c r="C81" s="2" t="s">
        <v>80</v>
      </c>
      <c r="D81" s="2" t="s">
        <v>38</v>
      </c>
      <c r="E81" s="2" t="s">
        <v>39</v>
      </c>
      <c r="F81" s="1" t="s">
        <v>40</v>
      </c>
      <c r="G81" s="1" t="s">
        <v>54</v>
      </c>
      <c r="H81" s="1">
        <v>40</v>
      </c>
      <c r="I81" s="3" t="s">
        <v>43</v>
      </c>
      <c r="J81" s="1">
        <v>20</v>
      </c>
      <c r="K81" s="1" t="s">
        <v>57</v>
      </c>
      <c r="L81" s="1" t="s">
        <v>47</v>
      </c>
      <c r="M81" s="1">
        <v>3</v>
      </c>
      <c r="N81" s="1">
        <v>1</v>
      </c>
      <c r="P81" s="1">
        <v>85362030</v>
      </c>
      <c r="Q81" s="1" t="s">
        <v>103</v>
      </c>
      <c r="R81" s="1" t="s">
        <v>49</v>
      </c>
      <c r="S81" s="1" t="s">
        <v>50</v>
      </c>
      <c r="T81" s="1" t="s">
        <v>51</v>
      </c>
      <c r="U81" s="1" t="str">
        <f t="shared" si="7"/>
        <v>Indo Asian Make  Caretron 40A Four Pole C Curve MCB</v>
      </c>
      <c r="V81" s="1" t="s">
        <v>52</v>
      </c>
      <c r="AA81" s="1" t="s">
        <v>78</v>
      </c>
      <c r="AB81" s="1" t="s">
        <v>36</v>
      </c>
      <c r="AD81" s="2">
        <v>36</v>
      </c>
      <c r="AE81" s="2" t="s">
        <v>167</v>
      </c>
      <c r="AF81" s="2" t="s">
        <v>168</v>
      </c>
      <c r="AG81" s="1" t="s">
        <v>48</v>
      </c>
      <c r="AI81" s="1">
        <f t="shared" si="6"/>
        <v>1221</v>
      </c>
      <c r="AJ81" s="4">
        <v>0.18</v>
      </c>
      <c r="AK81" s="1">
        <v>2202</v>
      </c>
      <c r="AM81" s="1" t="s">
        <v>185</v>
      </c>
      <c r="AN81" s="1" t="s">
        <v>206</v>
      </c>
      <c r="BI81" s="1">
        <v>12</v>
      </c>
      <c r="BK81" s="21">
        <v>0.53</v>
      </c>
    </row>
    <row r="82" spans="1:63" x14ac:dyDescent="0.3">
      <c r="A82" s="11">
        <v>810106</v>
      </c>
      <c r="B82" s="2" t="s">
        <v>37</v>
      </c>
      <c r="C82" s="2" t="s">
        <v>80</v>
      </c>
      <c r="D82" s="2" t="s">
        <v>38</v>
      </c>
      <c r="E82" s="2" t="s">
        <v>39</v>
      </c>
      <c r="F82" s="1" t="s">
        <v>40</v>
      </c>
      <c r="G82" s="1" t="s">
        <v>54</v>
      </c>
      <c r="H82" s="1">
        <v>50</v>
      </c>
      <c r="I82" s="3" t="s">
        <v>43</v>
      </c>
      <c r="J82" s="1">
        <v>20</v>
      </c>
      <c r="K82" s="1" t="s">
        <v>57</v>
      </c>
      <c r="L82" s="1" t="s">
        <v>47</v>
      </c>
      <c r="M82" s="1">
        <v>3</v>
      </c>
      <c r="N82" s="1">
        <v>1</v>
      </c>
      <c r="P82" s="1">
        <v>85362030</v>
      </c>
      <c r="Q82" s="1" t="s">
        <v>103</v>
      </c>
      <c r="R82" s="1" t="s">
        <v>49</v>
      </c>
      <c r="S82" s="1" t="s">
        <v>50</v>
      </c>
      <c r="T82" s="1" t="s">
        <v>51</v>
      </c>
      <c r="U82" s="1" t="str">
        <f t="shared" si="7"/>
        <v>Indo Asian Make  Caretron 50A Four Pole C Curve MCB</v>
      </c>
      <c r="V82" s="1" t="s">
        <v>52</v>
      </c>
      <c r="AA82" s="1" t="s">
        <v>78</v>
      </c>
      <c r="AB82" s="1" t="s">
        <v>36</v>
      </c>
      <c r="AD82" s="2">
        <v>36</v>
      </c>
      <c r="AE82" s="2" t="s">
        <v>167</v>
      </c>
      <c r="AF82" s="2" t="s">
        <v>168</v>
      </c>
      <c r="AG82" s="1" t="s">
        <v>48</v>
      </c>
      <c r="AI82" s="1">
        <f t="shared" si="6"/>
        <v>1338</v>
      </c>
      <c r="AJ82" s="4">
        <v>0.18</v>
      </c>
      <c r="AK82" s="1">
        <v>2412</v>
      </c>
      <c r="AM82" s="1" t="s">
        <v>185</v>
      </c>
      <c r="AN82" s="1" t="s">
        <v>206</v>
      </c>
      <c r="BI82" s="1">
        <v>0</v>
      </c>
      <c r="BK82" s="21">
        <v>0.53</v>
      </c>
    </row>
    <row r="83" spans="1:63" x14ac:dyDescent="0.3">
      <c r="A83" s="11">
        <v>810107</v>
      </c>
      <c r="B83" s="2" t="s">
        <v>37</v>
      </c>
      <c r="C83" s="2" t="s">
        <v>80</v>
      </c>
      <c r="D83" s="2" t="s">
        <v>38</v>
      </c>
      <c r="E83" s="2" t="s">
        <v>39</v>
      </c>
      <c r="F83" s="1" t="s">
        <v>40</v>
      </c>
      <c r="G83" s="1" t="s">
        <v>54</v>
      </c>
      <c r="H83" s="1">
        <v>63</v>
      </c>
      <c r="I83" s="3" t="s">
        <v>43</v>
      </c>
      <c r="J83" s="1">
        <v>20</v>
      </c>
      <c r="K83" s="1" t="s">
        <v>57</v>
      </c>
      <c r="L83" s="1" t="s">
        <v>47</v>
      </c>
      <c r="M83" s="1">
        <v>3</v>
      </c>
      <c r="N83" s="1">
        <v>1</v>
      </c>
      <c r="P83" s="1">
        <v>85362030</v>
      </c>
      <c r="Q83" s="1" t="s">
        <v>103</v>
      </c>
      <c r="R83" s="1" t="s">
        <v>49</v>
      </c>
      <c r="S83" s="1" t="s">
        <v>50</v>
      </c>
      <c r="T83" s="1" t="s">
        <v>51</v>
      </c>
      <c r="U83" s="1" t="str">
        <f t="shared" si="7"/>
        <v>Indo Asian Make  Caretron 63A Four Pole C Curve MCB</v>
      </c>
      <c r="V83" s="1" t="s">
        <v>52</v>
      </c>
      <c r="AA83" s="1" t="s">
        <v>78</v>
      </c>
      <c r="AB83" s="1" t="s">
        <v>36</v>
      </c>
      <c r="AD83" s="2">
        <v>36</v>
      </c>
      <c r="AE83" s="2" t="s">
        <v>167</v>
      </c>
      <c r="AF83" s="2" t="s">
        <v>168</v>
      </c>
      <c r="AG83" s="1" t="s">
        <v>48</v>
      </c>
      <c r="AI83" s="1">
        <f t="shared" si="6"/>
        <v>1338</v>
      </c>
      <c r="AJ83" s="4">
        <v>0.18</v>
      </c>
      <c r="AK83" s="1">
        <v>2412</v>
      </c>
      <c r="AM83" s="1" t="s">
        <v>185</v>
      </c>
      <c r="AN83" s="1" t="s">
        <v>206</v>
      </c>
      <c r="BI83" s="1">
        <v>18</v>
      </c>
      <c r="BK83" s="21">
        <v>0.53</v>
      </c>
    </row>
    <row r="84" spans="1:63" x14ac:dyDescent="0.3">
      <c r="A84" s="11">
        <v>810130</v>
      </c>
      <c r="B84" s="2" t="s">
        <v>37</v>
      </c>
      <c r="C84" s="2" t="s">
        <v>80</v>
      </c>
      <c r="D84" s="2" t="s">
        <v>38</v>
      </c>
      <c r="E84" s="2" t="s">
        <v>39</v>
      </c>
      <c r="F84" s="2" t="s">
        <v>58</v>
      </c>
      <c r="H84" s="1">
        <v>40</v>
      </c>
      <c r="J84" s="1">
        <v>20</v>
      </c>
      <c r="K84" s="1" t="s">
        <v>55</v>
      </c>
      <c r="M84" s="1">
        <v>6</v>
      </c>
      <c r="N84" s="1">
        <v>1</v>
      </c>
      <c r="P84" s="1">
        <v>85362030</v>
      </c>
      <c r="Q84" s="1" t="s">
        <v>104</v>
      </c>
      <c r="R84" s="1" t="s">
        <v>49</v>
      </c>
      <c r="S84" s="1" t="s">
        <v>50</v>
      </c>
      <c r="T84" s="1" t="s">
        <v>51</v>
      </c>
      <c r="U84" s="1" t="str">
        <f t="shared" si="7"/>
        <v>Indo Asian Make  Caretron 40A Double Pole  Isolator</v>
      </c>
      <c r="V84" s="1" t="s">
        <v>52</v>
      </c>
      <c r="AA84" s="1" t="s">
        <v>78</v>
      </c>
      <c r="AB84" s="1" t="s">
        <v>36</v>
      </c>
      <c r="AD84" s="2">
        <v>36</v>
      </c>
      <c r="AE84" s="2" t="s">
        <v>167</v>
      </c>
      <c r="AF84" s="2" t="s">
        <v>168</v>
      </c>
      <c r="AG84" s="1" t="s">
        <v>59</v>
      </c>
      <c r="AI84" s="1">
        <f t="shared" si="6"/>
        <v>280</v>
      </c>
      <c r="AJ84" s="4">
        <v>0.18</v>
      </c>
      <c r="AK84" s="1">
        <v>504</v>
      </c>
      <c r="AM84" s="1" t="s">
        <v>184</v>
      </c>
      <c r="AN84" s="1" t="s">
        <v>206</v>
      </c>
      <c r="BI84" s="1">
        <v>6</v>
      </c>
      <c r="BK84" s="21">
        <v>0.53</v>
      </c>
    </row>
    <row r="85" spans="1:63" x14ac:dyDescent="0.3">
      <c r="A85" s="11">
        <v>810131</v>
      </c>
      <c r="B85" s="2" t="s">
        <v>37</v>
      </c>
      <c r="C85" s="2" t="s">
        <v>80</v>
      </c>
      <c r="D85" s="2" t="s">
        <v>38</v>
      </c>
      <c r="E85" s="2" t="s">
        <v>39</v>
      </c>
      <c r="F85" s="2" t="s">
        <v>58</v>
      </c>
      <c r="H85" s="1">
        <v>63</v>
      </c>
      <c r="J85" s="1">
        <v>20</v>
      </c>
      <c r="K85" s="1" t="s">
        <v>55</v>
      </c>
      <c r="M85" s="1">
        <v>6</v>
      </c>
      <c r="N85" s="1">
        <v>1</v>
      </c>
      <c r="P85" s="1">
        <v>85362030</v>
      </c>
      <c r="Q85" s="1" t="s">
        <v>104</v>
      </c>
      <c r="R85" s="1" t="s">
        <v>49</v>
      </c>
      <c r="S85" s="1" t="s">
        <v>50</v>
      </c>
      <c r="T85" s="1" t="s">
        <v>51</v>
      </c>
      <c r="U85" s="1" t="str">
        <f t="shared" si="7"/>
        <v>Indo Asian Make  Caretron 63A Double Pole  Isolator</v>
      </c>
      <c r="V85" s="1" t="s">
        <v>52</v>
      </c>
      <c r="AA85" s="1" t="s">
        <v>78</v>
      </c>
      <c r="AB85" s="1" t="s">
        <v>36</v>
      </c>
      <c r="AD85" s="2">
        <v>36</v>
      </c>
      <c r="AE85" s="2" t="s">
        <v>167</v>
      </c>
      <c r="AF85" s="2" t="s">
        <v>168</v>
      </c>
      <c r="AG85" s="1" t="s">
        <v>59</v>
      </c>
      <c r="AI85" s="1">
        <f t="shared" si="6"/>
        <v>345</v>
      </c>
      <c r="AJ85" s="4">
        <v>0.18</v>
      </c>
      <c r="AK85" s="1">
        <v>622</v>
      </c>
      <c r="AM85" s="1" t="s">
        <v>184</v>
      </c>
      <c r="AN85" s="1" t="s">
        <v>206</v>
      </c>
      <c r="BI85" s="1">
        <v>12</v>
      </c>
      <c r="BK85" s="21">
        <v>0.53</v>
      </c>
    </row>
    <row r="86" spans="1:63" x14ac:dyDescent="0.3">
      <c r="A86" s="11">
        <v>810132</v>
      </c>
      <c r="B86" s="2" t="s">
        <v>37</v>
      </c>
      <c r="C86" s="2" t="s">
        <v>80</v>
      </c>
      <c r="D86" s="2" t="s">
        <v>38</v>
      </c>
      <c r="E86" s="2" t="s">
        <v>39</v>
      </c>
      <c r="F86" s="2" t="s">
        <v>58</v>
      </c>
      <c r="H86" s="1">
        <v>40</v>
      </c>
      <c r="J86" s="1">
        <v>20</v>
      </c>
      <c r="K86" s="1" t="s">
        <v>56</v>
      </c>
      <c r="M86" s="1">
        <v>4</v>
      </c>
      <c r="N86" s="1">
        <v>1</v>
      </c>
      <c r="P86" s="1">
        <v>85362030</v>
      </c>
      <c r="Q86" s="1" t="s">
        <v>104</v>
      </c>
      <c r="R86" s="1" t="s">
        <v>49</v>
      </c>
      <c r="S86" s="1" t="s">
        <v>50</v>
      </c>
      <c r="T86" s="1" t="s">
        <v>51</v>
      </c>
      <c r="U86" s="1" t="str">
        <f t="shared" si="7"/>
        <v>Indo Asian Make  Caretron 40A Three Pole  Isolator</v>
      </c>
      <c r="V86" s="1" t="s">
        <v>52</v>
      </c>
      <c r="AA86" s="1" t="s">
        <v>78</v>
      </c>
      <c r="AB86" s="1" t="s">
        <v>36</v>
      </c>
      <c r="AD86" s="2">
        <v>36</v>
      </c>
      <c r="AE86" s="2" t="s">
        <v>167</v>
      </c>
      <c r="AF86" s="2" t="s">
        <v>168</v>
      </c>
      <c r="AG86" s="1" t="s">
        <v>59</v>
      </c>
      <c r="AI86" s="1">
        <f t="shared" si="6"/>
        <v>500</v>
      </c>
      <c r="AJ86" s="4">
        <v>0.18</v>
      </c>
      <c r="AK86" s="1">
        <v>902</v>
      </c>
      <c r="AM86" s="1" t="s">
        <v>183</v>
      </c>
      <c r="AN86" s="1" t="s">
        <v>206</v>
      </c>
      <c r="BI86" s="1">
        <v>0</v>
      </c>
      <c r="BK86" s="21">
        <v>0.53</v>
      </c>
    </row>
    <row r="87" spans="1:63" x14ac:dyDescent="0.3">
      <c r="A87" s="11">
        <v>810133</v>
      </c>
      <c r="B87" s="2" t="s">
        <v>37</v>
      </c>
      <c r="C87" s="2" t="s">
        <v>80</v>
      </c>
      <c r="D87" s="2" t="s">
        <v>38</v>
      </c>
      <c r="E87" s="2" t="s">
        <v>39</v>
      </c>
      <c r="F87" s="2" t="s">
        <v>58</v>
      </c>
      <c r="H87" s="1">
        <v>63</v>
      </c>
      <c r="J87" s="1">
        <v>20</v>
      </c>
      <c r="K87" s="1" t="s">
        <v>56</v>
      </c>
      <c r="M87" s="1">
        <v>4</v>
      </c>
      <c r="N87" s="1">
        <v>1</v>
      </c>
      <c r="P87" s="1">
        <v>85362030</v>
      </c>
      <c r="Q87" s="1" t="s">
        <v>104</v>
      </c>
      <c r="R87" s="1" t="s">
        <v>49</v>
      </c>
      <c r="S87" s="1" t="s">
        <v>50</v>
      </c>
      <c r="T87" s="1" t="s">
        <v>51</v>
      </c>
      <c r="U87" s="1" t="str">
        <f t="shared" si="7"/>
        <v>Indo Asian Make  Caretron 63A Three Pole  Isolator</v>
      </c>
      <c r="V87" s="1" t="s">
        <v>52</v>
      </c>
      <c r="AA87" s="1" t="s">
        <v>78</v>
      </c>
      <c r="AB87" s="1" t="s">
        <v>36</v>
      </c>
      <c r="AD87" s="2">
        <v>36</v>
      </c>
      <c r="AE87" s="2" t="s">
        <v>167</v>
      </c>
      <c r="AF87" s="2" t="s">
        <v>168</v>
      </c>
      <c r="AG87" s="1" t="s">
        <v>59</v>
      </c>
      <c r="AI87" s="1">
        <f t="shared" si="6"/>
        <v>563</v>
      </c>
      <c r="AJ87" s="4">
        <v>0.18</v>
      </c>
      <c r="AK87" s="1">
        <v>1016</v>
      </c>
      <c r="AM87" s="1" t="s">
        <v>183</v>
      </c>
      <c r="AN87" s="1" t="s">
        <v>206</v>
      </c>
      <c r="BI87" s="1">
        <v>0</v>
      </c>
      <c r="BK87" s="21">
        <v>0.53</v>
      </c>
    </row>
    <row r="88" spans="1:63" x14ac:dyDescent="0.3">
      <c r="A88" s="11">
        <v>810134</v>
      </c>
      <c r="B88" s="2" t="s">
        <v>37</v>
      </c>
      <c r="C88" s="2" t="s">
        <v>80</v>
      </c>
      <c r="D88" s="2" t="s">
        <v>38</v>
      </c>
      <c r="E88" s="2" t="s">
        <v>39</v>
      </c>
      <c r="F88" s="2" t="s">
        <v>58</v>
      </c>
      <c r="H88" s="1">
        <v>40</v>
      </c>
      <c r="J88" s="1">
        <v>20</v>
      </c>
      <c r="K88" s="1" t="s">
        <v>57</v>
      </c>
      <c r="M88" s="1">
        <v>3</v>
      </c>
      <c r="N88" s="1">
        <v>1</v>
      </c>
      <c r="P88" s="1">
        <v>85362030</v>
      </c>
      <c r="Q88" s="1" t="s">
        <v>104</v>
      </c>
      <c r="R88" s="1" t="s">
        <v>49</v>
      </c>
      <c r="S88" s="1" t="s">
        <v>50</v>
      </c>
      <c r="T88" s="1" t="s">
        <v>51</v>
      </c>
      <c r="U88" s="1" t="str">
        <f t="shared" si="7"/>
        <v>Indo Asian Make  Caretron 40A Four Pole  Isolator</v>
      </c>
      <c r="V88" s="1" t="s">
        <v>52</v>
      </c>
      <c r="AA88" s="1" t="s">
        <v>78</v>
      </c>
      <c r="AB88" s="1" t="s">
        <v>36</v>
      </c>
      <c r="AD88" s="2">
        <v>36</v>
      </c>
      <c r="AE88" s="2" t="s">
        <v>167</v>
      </c>
      <c r="AF88" s="2" t="s">
        <v>168</v>
      </c>
      <c r="AG88" s="1" t="s">
        <v>59</v>
      </c>
      <c r="AI88" s="1">
        <f t="shared" si="6"/>
        <v>621</v>
      </c>
      <c r="AJ88" s="4">
        <v>0.18</v>
      </c>
      <c r="AK88" s="1">
        <v>1120</v>
      </c>
      <c r="AM88" s="1" t="s">
        <v>182</v>
      </c>
      <c r="AN88" s="1" t="s">
        <v>206</v>
      </c>
      <c r="BI88" s="1">
        <v>9</v>
      </c>
      <c r="BK88" s="21">
        <v>0.53</v>
      </c>
    </row>
    <row r="89" spans="1:63" x14ac:dyDescent="0.3">
      <c r="A89" s="11">
        <v>810135</v>
      </c>
      <c r="B89" s="2" t="s">
        <v>37</v>
      </c>
      <c r="C89" s="2" t="s">
        <v>80</v>
      </c>
      <c r="D89" s="2" t="s">
        <v>38</v>
      </c>
      <c r="E89" s="2" t="s">
        <v>39</v>
      </c>
      <c r="F89" s="2" t="s">
        <v>58</v>
      </c>
      <c r="H89" s="1">
        <v>63</v>
      </c>
      <c r="J89" s="1">
        <v>20</v>
      </c>
      <c r="K89" s="1" t="s">
        <v>57</v>
      </c>
      <c r="M89" s="1">
        <v>3</v>
      </c>
      <c r="N89" s="1">
        <v>1</v>
      </c>
      <c r="P89" s="1">
        <v>85362030</v>
      </c>
      <c r="Q89" s="1" t="s">
        <v>104</v>
      </c>
      <c r="R89" s="1" t="s">
        <v>49</v>
      </c>
      <c r="S89" s="1" t="s">
        <v>50</v>
      </c>
      <c r="T89" s="1" t="s">
        <v>51</v>
      </c>
      <c r="U89" s="1" t="str">
        <f t="shared" si="7"/>
        <v>Indo Asian Make  Caretron 63A Four Pole  Isolator</v>
      </c>
      <c r="V89" s="1" t="s">
        <v>52</v>
      </c>
      <c r="AA89" s="1" t="s">
        <v>78</v>
      </c>
      <c r="AB89" s="1" t="s">
        <v>36</v>
      </c>
      <c r="AD89" s="2">
        <v>36</v>
      </c>
      <c r="AE89" s="2" t="s">
        <v>167</v>
      </c>
      <c r="AF89" s="2" t="s">
        <v>168</v>
      </c>
      <c r="AG89" s="1" t="s">
        <v>59</v>
      </c>
      <c r="AI89" s="1">
        <f t="shared" si="6"/>
        <v>651</v>
      </c>
      <c r="AJ89" s="4">
        <v>0.18</v>
      </c>
      <c r="AK89" s="1">
        <v>1174</v>
      </c>
      <c r="AM89" s="1" t="s">
        <v>182</v>
      </c>
      <c r="AN89" s="1" t="s">
        <v>206</v>
      </c>
      <c r="BI89" s="1">
        <v>6</v>
      </c>
      <c r="BK89" s="21">
        <v>0.53</v>
      </c>
    </row>
    <row r="90" spans="1:63" x14ac:dyDescent="0.3">
      <c r="A90" s="11">
        <v>810150</v>
      </c>
      <c r="B90" s="2" t="s">
        <v>37</v>
      </c>
      <c r="C90" s="2" t="s">
        <v>80</v>
      </c>
      <c r="D90" s="2" t="s">
        <v>38</v>
      </c>
      <c r="E90" s="2" t="s">
        <v>39</v>
      </c>
      <c r="F90" s="2" t="s">
        <v>60</v>
      </c>
      <c r="H90" s="1">
        <v>25</v>
      </c>
      <c r="J90" s="1">
        <v>20</v>
      </c>
      <c r="K90" s="1" t="s">
        <v>62</v>
      </c>
      <c r="M90" s="1">
        <v>6</v>
      </c>
      <c r="N90" s="1">
        <v>1</v>
      </c>
      <c r="P90" s="1">
        <v>85362040</v>
      </c>
      <c r="Q90" s="1" t="s">
        <v>105</v>
      </c>
      <c r="R90" s="1" t="s">
        <v>49</v>
      </c>
      <c r="S90" s="1" t="s">
        <v>171</v>
      </c>
      <c r="T90" s="1" t="s">
        <v>172</v>
      </c>
      <c r="U90" s="1" t="str">
        <f>CONCATENATE("Indo Asian Make  ",C90, " ",H90,"A ",K90, G90)</f>
        <v>Indo Asian Make  Caretron 25A DP 30 MA RCCB</v>
      </c>
      <c r="V90" s="1" t="s">
        <v>52</v>
      </c>
      <c r="AA90" s="1" t="s">
        <v>78</v>
      </c>
      <c r="AB90" s="1" t="s">
        <v>36</v>
      </c>
      <c r="AD90" s="2">
        <v>36</v>
      </c>
      <c r="AE90" s="2" t="s">
        <v>167</v>
      </c>
      <c r="AF90" s="2" t="s">
        <v>168</v>
      </c>
      <c r="AG90" s="1" t="s">
        <v>61</v>
      </c>
      <c r="AI90" s="1">
        <f t="shared" si="6"/>
        <v>1535</v>
      </c>
      <c r="AJ90" s="4">
        <v>0.18</v>
      </c>
      <c r="AK90" s="1">
        <v>2768</v>
      </c>
      <c r="AM90" s="1" t="s">
        <v>181</v>
      </c>
      <c r="AN90" s="1" t="s">
        <v>206</v>
      </c>
      <c r="BI90" s="1">
        <v>12</v>
      </c>
      <c r="BK90" s="21">
        <v>0.53</v>
      </c>
    </row>
    <row r="91" spans="1:63" x14ac:dyDescent="0.3">
      <c r="A91" s="11">
        <v>810153</v>
      </c>
      <c r="B91" s="2" t="s">
        <v>37</v>
      </c>
      <c r="C91" s="2" t="s">
        <v>80</v>
      </c>
      <c r="D91" s="2" t="s">
        <v>38</v>
      </c>
      <c r="E91" s="2" t="s">
        <v>39</v>
      </c>
      <c r="F91" s="2" t="s">
        <v>60</v>
      </c>
      <c r="H91" s="1">
        <v>25</v>
      </c>
      <c r="J91" s="1">
        <v>20</v>
      </c>
      <c r="K91" s="1" t="s">
        <v>64</v>
      </c>
      <c r="M91" s="1">
        <v>6</v>
      </c>
      <c r="N91" s="1">
        <v>1</v>
      </c>
      <c r="P91" s="1">
        <v>85362040</v>
      </c>
      <c r="Q91" s="1" t="s">
        <v>105</v>
      </c>
      <c r="R91" s="1" t="s">
        <v>49</v>
      </c>
      <c r="S91" s="1" t="s">
        <v>171</v>
      </c>
      <c r="T91" s="1" t="s">
        <v>172</v>
      </c>
      <c r="U91" s="1" t="str">
        <f t="shared" ref="U91:U107" si="8">CONCATENATE("Indo Asian Make  ",C91, " ",H91,"A ",K91, G91)</f>
        <v>Indo Asian Make  Caretron 25A DP 100 MA RCCB</v>
      </c>
      <c r="V91" s="1" t="s">
        <v>52</v>
      </c>
      <c r="AA91" s="1" t="s">
        <v>78</v>
      </c>
      <c r="AB91" s="1" t="s">
        <v>36</v>
      </c>
      <c r="AD91" s="2">
        <v>36</v>
      </c>
      <c r="AE91" s="2" t="s">
        <v>167</v>
      </c>
      <c r="AF91" s="2" t="s">
        <v>168</v>
      </c>
      <c r="AG91" s="1" t="s">
        <v>61</v>
      </c>
      <c r="AI91" s="1">
        <f t="shared" si="6"/>
        <v>1585</v>
      </c>
      <c r="AJ91" s="4">
        <v>0.18</v>
      </c>
      <c r="AK91" s="1">
        <v>2858</v>
      </c>
      <c r="AM91" s="1" t="s">
        <v>181</v>
      </c>
      <c r="AN91" s="1" t="s">
        <v>206</v>
      </c>
      <c r="BI91" s="1">
        <v>12</v>
      </c>
      <c r="BK91" s="21">
        <v>0.53</v>
      </c>
    </row>
    <row r="92" spans="1:63" x14ac:dyDescent="0.3">
      <c r="A92" s="11">
        <v>810156</v>
      </c>
      <c r="B92" s="2" t="s">
        <v>37</v>
      </c>
      <c r="C92" s="2" t="s">
        <v>80</v>
      </c>
      <c r="D92" s="2" t="s">
        <v>38</v>
      </c>
      <c r="E92" s="2" t="s">
        <v>39</v>
      </c>
      <c r="F92" s="2" t="s">
        <v>60</v>
      </c>
      <c r="H92" s="1">
        <v>25</v>
      </c>
      <c r="J92" s="1">
        <v>20</v>
      </c>
      <c r="K92" s="1" t="s">
        <v>63</v>
      </c>
      <c r="M92" s="1">
        <v>6</v>
      </c>
      <c r="N92" s="1">
        <v>1</v>
      </c>
      <c r="P92" s="1">
        <v>85362040</v>
      </c>
      <c r="Q92" s="1" t="s">
        <v>105</v>
      </c>
      <c r="R92" s="1" t="s">
        <v>49</v>
      </c>
      <c r="S92" s="1" t="s">
        <v>171</v>
      </c>
      <c r="T92" s="1" t="s">
        <v>172</v>
      </c>
      <c r="U92" s="1" t="str">
        <f t="shared" si="8"/>
        <v>Indo Asian Make  Caretron 25A DP 300 MA RCCB</v>
      </c>
      <c r="V92" s="1" t="s">
        <v>52</v>
      </c>
      <c r="AA92" s="1" t="s">
        <v>78</v>
      </c>
      <c r="AB92" s="1" t="s">
        <v>36</v>
      </c>
      <c r="AD92" s="2">
        <v>36</v>
      </c>
      <c r="AE92" s="2" t="s">
        <v>167</v>
      </c>
      <c r="AF92" s="2" t="s">
        <v>168</v>
      </c>
      <c r="AG92" s="1" t="s">
        <v>61</v>
      </c>
      <c r="AI92" s="1">
        <f t="shared" si="6"/>
        <v>1585</v>
      </c>
      <c r="AJ92" s="4">
        <v>0.18</v>
      </c>
      <c r="AK92" s="1">
        <v>2858</v>
      </c>
      <c r="AM92" s="1" t="s">
        <v>181</v>
      </c>
      <c r="AN92" s="1" t="s">
        <v>206</v>
      </c>
      <c r="BI92" s="1">
        <v>0</v>
      </c>
      <c r="BK92" s="21">
        <v>0.53</v>
      </c>
    </row>
    <row r="93" spans="1:63" x14ac:dyDescent="0.3">
      <c r="A93" s="11">
        <v>810151</v>
      </c>
      <c r="B93" s="2" t="s">
        <v>37</v>
      </c>
      <c r="C93" s="2" t="s">
        <v>80</v>
      </c>
      <c r="D93" s="2" t="s">
        <v>38</v>
      </c>
      <c r="E93" s="2" t="s">
        <v>39</v>
      </c>
      <c r="F93" s="2" t="s">
        <v>60</v>
      </c>
      <c r="H93" s="1">
        <v>40</v>
      </c>
      <c r="J93" s="1">
        <v>20</v>
      </c>
      <c r="K93" s="1" t="s">
        <v>62</v>
      </c>
      <c r="M93" s="1">
        <v>6</v>
      </c>
      <c r="N93" s="1">
        <v>1</v>
      </c>
      <c r="P93" s="1">
        <v>85362040</v>
      </c>
      <c r="Q93" s="1" t="s">
        <v>105</v>
      </c>
      <c r="R93" s="1" t="s">
        <v>49</v>
      </c>
      <c r="S93" s="1" t="s">
        <v>171</v>
      </c>
      <c r="T93" s="1" t="s">
        <v>172</v>
      </c>
      <c r="U93" s="1" t="str">
        <f t="shared" si="8"/>
        <v>Indo Asian Make  Caretron 40A DP 30 MA RCCB</v>
      </c>
      <c r="V93" s="1" t="s">
        <v>52</v>
      </c>
      <c r="AA93" s="1" t="s">
        <v>78</v>
      </c>
      <c r="AB93" s="1" t="s">
        <v>36</v>
      </c>
      <c r="AD93" s="2">
        <v>36</v>
      </c>
      <c r="AE93" s="2" t="s">
        <v>167</v>
      </c>
      <c r="AF93" s="2" t="s">
        <v>168</v>
      </c>
      <c r="AG93" s="1" t="s">
        <v>61</v>
      </c>
      <c r="AI93" s="1">
        <f t="shared" si="6"/>
        <v>1700</v>
      </c>
      <c r="AJ93" s="4">
        <v>0.18</v>
      </c>
      <c r="AK93" s="1">
        <v>3066</v>
      </c>
      <c r="AM93" s="1" t="s">
        <v>181</v>
      </c>
      <c r="AN93" s="1" t="s">
        <v>206</v>
      </c>
      <c r="BI93" s="1">
        <v>12</v>
      </c>
      <c r="BK93" s="21">
        <v>0.53</v>
      </c>
    </row>
    <row r="94" spans="1:63" x14ac:dyDescent="0.3">
      <c r="A94" s="11">
        <v>810154</v>
      </c>
      <c r="B94" s="2" t="s">
        <v>37</v>
      </c>
      <c r="C94" s="2" t="s">
        <v>80</v>
      </c>
      <c r="D94" s="2" t="s">
        <v>38</v>
      </c>
      <c r="E94" s="2" t="s">
        <v>39</v>
      </c>
      <c r="F94" s="2" t="s">
        <v>60</v>
      </c>
      <c r="H94" s="1">
        <v>40</v>
      </c>
      <c r="J94" s="1">
        <v>20</v>
      </c>
      <c r="K94" s="1" t="s">
        <v>64</v>
      </c>
      <c r="M94" s="1">
        <v>6</v>
      </c>
      <c r="N94" s="1">
        <v>1</v>
      </c>
      <c r="P94" s="1">
        <v>85362040</v>
      </c>
      <c r="Q94" s="1" t="s">
        <v>105</v>
      </c>
      <c r="R94" s="1" t="s">
        <v>49</v>
      </c>
      <c r="S94" s="1" t="s">
        <v>171</v>
      </c>
      <c r="T94" s="1" t="s">
        <v>172</v>
      </c>
      <c r="U94" s="1" t="str">
        <f t="shared" si="8"/>
        <v>Indo Asian Make  Caretron 40A DP 100 MA RCCB</v>
      </c>
      <c r="V94" s="1" t="s">
        <v>52</v>
      </c>
      <c r="AA94" s="1" t="s">
        <v>78</v>
      </c>
      <c r="AB94" s="1" t="s">
        <v>36</v>
      </c>
      <c r="AD94" s="2">
        <v>36</v>
      </c>
      <c r="AE94" s="2" t="s">
        <v>167</v>
      </c>
      <c r="AF94" s="2" t="s">
        <v>168</v>
      </c>
      <c r="AG94" s="1" t="s">
        <v>61</v>
      </c>
      <c r="AI94" s="1">
        <f t="shared" si="6"/>
        <v>1727</v>
      </c>
      <c r="AJ94" s="4">
        <v>0.18</v>
      </c>
      <c r="AK94" s="1">
        <v>3114</v>
      </c>
      <c r="AM94" s="1" t="s">
        <v>181</v>
      </c>
      <c r="AN94" s="1" t="s">
        <v>206</v>
      </c>
      <c r="BI94" s="1">
        <v>42</v>
      </c>
      <c r="BK94" s="21">
        <v>0.53</v>
      </c>
    </row>
    <row r="95" spans="1:63" x14ac:dyDescent="0.3">
      <c r="A95" s="11">
        <v>810157</v>
      </c>
      <c r="B95" s="2" t="s">
        <v>37</v>
      </c>
      <c r="C95" s="2" t="s">
        <v>80</v>
      </c>
      <c r="D95" s="2" t="s">
        <v>38</v>
      </c>
      <c r="E95" s="2" t="s">
        <v>39</v>
      </c>
      <c r="F95" s="2" t="s">
        <v>60</v>
      </c>
      <c r="H95" s="1">
        <v>40</v>
      </c>
      <c r="J95" s="1">
        <v>20</v>
      </c>
      <c r="K95" s="1" t="s">
        <v>63</v>
      </c>
      <c r="M95" s="1">
        <v>6</v>
      </c>
      <c r="N95" s="1">
        <v>1</v>
      </c>
      <c r="P95" s="1">
        <v>85362040</v>
      </c>
      <c r="Q95" s="1" t="s">
        <v>105</v>
      </c>
      <c r="R95" s="1" t="s">
        <v>49</v>
      </c>
      <c r="S95" s="1" t="s">
        <v>171</v>
      </c>
      <c r="T95" s="1" t="s">
        <v>172</v>
      </c>
      <c r="U95" s="1" t="str">
        <f t="shared" si="8"/>
        <v>Indo Asian Make  Caretron 40A DP 300 MA RCCB</v>
      </c>
      <c r="V95" s="1" t="s">
        <v>52</v>
      </c>
      <c r="AA95" s="1" t="s">
        <v>78</v>
      </c>
      <c r="AB95" s="1" t="s">
        <v>36</v>
      </c>
      <c r="AD95" s="2">
        <v>36</v>
      </c>
      <c r="AE95" s="2" t="s">
        <v>167</v>
      </c>
      <c r="AF95" s="2" t="s">
        <v>168</v>
      </c>
      <c r="AG95" s="1" t="s">
        <v>61</v>
      </c>
      <c r="AI95" s="1">
        <f t="shared" si="6"/>
        <v>1727</v>
      </c>
      <c r="AJ95" s="4">
        <v>0.18</v>
      </c>
      <c r="AK95" s="1">
        <v>3114</v>
      </c>
      <c r="AM95" s="1" t="s">
        <v>181</v>
      </c>
      <c r="AN95" s="1" t="s">
        <v>206</v>
      </c>
      <c r="BI95" s="1">
        <v>0</v>
      </c>
      <c r="BK95" s="21">
        <v>0.53</v>
      </c>
    </row>
    <row r="96" spans="1:63" x14ac:dyDescent="0.3">
      <c r="A96" s="11">
        <v>810152</v>
      </c>
      <c r="B96" s="2" t="s">
        <v>37</v>
      </c>
      <c r="C96" s="2" t="s">
        <v>80</v>
      </c>
      <c r="D96" s="2" t="s">
        <v>38</v>
      </c>
      <c r="E96" s="2" t="s">
        <v>39</v>
      </c>
      <c r="F96" s="2" t="s">
        <v>60</v>
      </c>
      <c r="H96" s="1">
        <v>63</v>
      </c>
      <c r="J96" s="1">
        <v>20</v>
      </c>
      <c r="K96" s="1" t="s">
        <v>62</v>
      </c>
      <c r="M96" s="1">
        <v>6</v>
      </c>
      <c r="N96" s="1">
        <v>1</v>
      </c>
      <c r="P96" s="1">
        <v>85362040</v>
      </c>
      <c r="Q96" s="1" t="s">
        <v>105</v>
      </c>
      <c r="R96" s="1" t="s">
        <v>49</v>
      </c>
      <c r="S96" s="1" t="s">
        <v>171</v>
      </c>
      <c r="T96" s="1" t="s">
        <v>172</v>
      </c>
      <c r="U96" s="1" t="str">
        <f t="shared" si="8"/>
        <v>Indo Asian Make  Caretron 63A DP 30 MA RCCB</v>
      </c>
      <c r="V96" s="1" t="s">
        <v>52</v>
      </c>
      <c r="AA96" s="1" t="s">
        <v>78</v>
      </c>
      <c r="AB96" s="1" t="s">
        <v>36</v>
      </c>
      <c r="AD96" s="2">
        <v>36</v>
      </c>
      <c r="AE96" s="2" t="s">
        <v>167</v>
      </c>
      <c r="AF96" s="2" t="s">
        <v>168</v>
      </c>
      <c r="AG96" s="1" t="s">
        <v>61</v>
      </c>
      <c r="AI96" s="1">
        <f t="shared" si="6"/>
        <v>2165</v>
      </c>
      <c r="AJ96" s="4">
        <v>0.18</v>
      </c>
      <c r="AK96" s="1">
        <v>3904</v>
      </c>
      <c r="AM96" s="1" t="s">
        <v>181</v>
      </c>
      <c r="AN96" s="1" t="s">
        <v>206</v>
      </c>
      <c r="BI96" s="1">
        <v>12</v>
      </c>
      <c r="BK96" s="21">
        <v>0.53</v>
      </c>
    </row>
    <row r="97" spans="1:63" x14ac:dyDescent="0.3">
      <c r="A97" s="11">
        <v>810155</v>
      </c>
      <c r="B97" s="2" t="s">
        <v>37</v>
      </c>
      <c r="C97" s="2" t="s">
        <v>80</v>
      </c>
      <c r="D97" s="2" t="s">
        <v>38</v>
      </c>
      <c r="E97" s="2" t="s">
        <v>39</v>
      </c>
      <c r="F97" s="2" t="s">
        <v>60</v>
      </c>
      <c r="H97" s="1">
        <v>63</v>
      </c>
      <c r="J97" s="1">
        <v>20</v>
      </c>
      <c r="K97" s="1" t="s">
        <v>64</v>
      </c>
      <c r="M97" s="1">
        <v>6</v>
      </c>
      <c r="N97" s="1">
        <v>1</v>
      </c>
      <c r="P97" s="1">
        <v>85362040</v>
      </c>
      <c r="Q97" s="1" t="s">
        <v>105</v>
      </c>
      <c r="R97" s="1" t="s">
        <v>49</v>
      </c>
      <c r="S97" s="1" t="s">
        <v>171</v>
      </c>
      <c r="T97" s="1" t="s">
        <v>172</v>
      </c>
      <c r="U97" s="1" t="str">
        <f t="shared" si="8"/>
        <v>Indo Asian Make  Caretron 63A DP 100 MA RCCB</v>
      </c>
      <c r="V97" s="1" t="s">
        <v>52</v>
      </c>
      <c r="AA97" s="1" t="s">
        <v>78</v>
      </c>
      <c r="AB97" s="1" t="s">
        <v>36</v>
      </c>
      <c r="AD97" s="2">
        <v>36</v>
      </c>
      <c r="AE97" s="2" t="s">
        <v>167</v>
      </c>
      <c r="AF97" s="2" t="s">
        <v>168</v>
      </c>
      <c r="AG97" s="1" t="s">
        <v>61</v>
      </c>
      <c r="AI97" s="1">
        <f t="shared" si="6"/>
        <v>2188</v>
      </c>
      <c r="AJ97" s="4">
        <v>0.18</v>
      </c>
      <c r="AK97" s="1">
        <v>3946</v>
      </c>
      <c r="AM97" s="1" t="s">
        <v>181</v>
      </c>
      <c r="AN97" s="1" t="s">
        <v>206</v>
      </c>
      <c r="BI97" s="1">
        <v>12</v>
      </c>
      <c r="BK97" s="21">
        <v>0.53</v>
      </c>
    </row>
    <row r="98" spans="1:63" x14ac:dyDescent="0.3">
      <c r="A98" s="11">
        <v>810158</v>
      </c>
      <c r="B98" s="2" t="s">
        <v>37</v>
      </c>
      <c r="C98" s="2" t="s">
        <v>80</v>
      </c>
      <c r="D98" s="2" t="s">
        <v>38</v>
      </c>
      <c r="E98" s="2" t="s">
        <v>39</v>
      </c>
      <c r="F98" s="2" t="s">
        <v>60</v>
      </c>
      <c r="H98" s="1">
        <v>63</v>
      </c>
      <c r="J98" s="1">
        <v>20</v>
      </c>
      <c r="K98" s="1" t="s">
        <v>63</v>
      </c>
      <c r="M98" s="1">
        <v>6</v>
      </c>
      <c r="N98" s="1">
        <v>1</v>
      </c>
      <c r="P98" s="1">
        <v>85362040</v>
      </c>
      <c r="Q98" s="1" t="s">
        <v>105</v>
      </c>
      <c r="R98" s="1" t="s">
        <v>49</v>
      </c>
      <c r="S98" s="1" t="s">
        <v>171</v>
      </c>
      <c r="T98" s="1" t="s">
        <v>172</v>
      </c>
      <c r="U98" s="1" t="str">
        <f t="shared" si="8"/>
        <v>Indo Asian Make  Caretron 63A DP 300 MA RCCB</v>
      </c>
      <c r="V98" s="1" t="s">
        <v>52</v>
      </c>
      <c r="AA98" s="1" t="s">
        <v>78</v>
      </c>
      <c r="AB98" s="1" t="s">
        <v>36</v>
      </c>
      <c r="AD98" s="2">
        <v>36</v>
      </c>
      <c r="AE98" s="2" t="s">
        <v>167</v>
      </c>
      <c r="AF98" s="2" t="s">
        <v>168</v>
      </c>
      <c r="AG98" s="1" t="s">
        <v>61</v>
      </c>
      <c r="AI98" s="1">
        <f t="shared" si="6"/>
        <v>2188</v>
      </c>
      <c r="AJ98" s="4">
        <v>0.18</v>
      </c>
      <c r="AK98" s="1">
        <v>3946</v>
      </c>
      <c r="AM98" s="1" t="s">
        <v>181</v>
      </c>
      <c r="AN98" s="1" t="s">
        <v>206</v>
      </c>
      <c r="BI98" s="1">
        <v>0</v>
      </c>
      <c r="BK98" s="21">
        <v>0.53</v>
      </c>
    </row>
    <row r="99" spans="1:63" x14ac:dyDescent="0.3">
      <c r="A99" s="11">
        <v>810159</v>
      </c>
      <c r="B99" s="2" t="s">
        <v>37</v>
      </c>
      <c r="C99" s="2" t="s">
        <v>80</v>
      </c>
      <c r="D99" s="2" t="s">
        <v>38</v>
      </c>
      <c r="E99" s="2" t="s">
        <v>39</v>
      </c>
      <c r="F99" s="2" t="s">
        <v>60</v>
      </c>
      <c r="H99" s="1">
        <v>25</v>
      </c>
      <c r="J99" s="1">
        <v>20</v>
      </c>
      <c r="K99" s="1" t="s">
        <v>65</v>
      </c>
      <c r="M99" s="1">
        <v>3</v>
      </c>
      <c r="N99" s="1">
        <v>1</v>
      </c>
      <c r="P99" s="1">
        <v>85362040</v>
      </c>
      <c r="Q99" s="1" t="s">
        <v>105</v>
      </c>
      <c r="R99" s="1" t="s">
        <v>49</v>
      </c>
      <c r="S99" s="1" t="s">
        <v>171</v>
      </c>
      <c r="T99" s="1" t="s">
        <v>172</v>
      </c>
      <c r="U99" s="1" t="str">
        <f t="shared" si="8"/>
        <v>Indo Asian Make  Caretron 25A FP30 MA RCCB</v>
      </c>
      <c r="V99" s="1" t="s">
        <v>52</v>
      </c>
      <c r="AA99" s="1" t="s">
        <v>78</v>
      </c>
      <c r="AB99" s="1" t="s">
        <v>36</v>
      </c>
      <c r="AD99" s="2">
        <v>36</v>
      </c>
      <c r="AE99" s="2" t="s">
        <v>167</v>
      </c>
      <c r="AF99" s="2" t="s">
        <v>168</v>
      </c>
      <c r="AG99" s="1" t="s">
        <v>61</v>
      </c>
      <c r="AI99" s="1">
        <f t="shared" si="6"/>
        <v>2010</v>
      </c>
      <c r="AJ99" s="4">
        <v>0.18</v>
      </c>
      <c r="AK99" s="1">
        <v>3624</v>
      </c>
      <c r="AM99" s="1" t="s">
        <v>180</v>
      </c>
      <c r="AN99" s="1" t="s">
        <v>206</v>
      </c>
      <c r="BI99" s="1">
        <v>3</v>
      </c>
      <c r="BK99" s="21">
        <v>0.53</v>
      </c>
    </row>
    <row r="100" spans="1:63" x14ac:dyDescent="0.3">
      <c r="A100" s="11">
        <v>810162</v>
      </c>
      <c r="B100" s="2" t="s">
        <v>37</v>
      </c>
      <c r="C100" s="2" t="s">
        <v>80</v>
      </c>
      <c r="D100" s="2" t="s">
        <v>38</v>
      </c>
      <c r="E100" s="2" t="s">
        <v>39</v>
      </c>
      <c r="F100" s="2" t="s">
        <v>60</v>
      </c>
      <c r="H100" s="1">
        <v>25</v>
      </c>
      <c r="J100" s="1">
        <v>20</v>
      </c>
      <c r="K100" s="1" t="s">
        <v>66</v>
      </c>
      <c r="M100" s="1">
        <v>3</v>
      </c>
      <c r="N100" s="1">
        <v>1</v>
      </c>
      <c r="P100" s="1">
        <v>85362040</v>
      </c>
      <c r="Q100" s="1" t="s">
        <v>105</v>
      </c>
      <c r="R100" s="1" t="s">
        <v>49</v>
      </c>
      <c r="S100" s="1" t="s">
        <v>171</v>
      </c>
      <c r="T100" s="1" t="s">
        <v>172</v>
      </c>
      <c r="U100" s="1" t="str">
        <f t="shared" si="8"/>
        <v>Indo Asian Make  Caretron 25A FP 100 MA RCCB</v>
      </c>
      <c r="V100" s="1" t="s">
        <v>52</v>
      </c>
      <c r="AA100" s="1" t="s">
        <v>78</v>
      </c>
      <c r="AB100" s="1" t="s">
        <v>36</v>
      </c>
      <c r="AD100" s="2">
        <v>36</v>
      </c>
      <c r="AE100" s="2" t="s">
        <v>167</v>
      </c>
      <c r="AF100" s="2" t="s">
        <v>168</v>
      </c>
      <c r="AG100" s="1" t="s">
        <v>61</v>
      </c>
      <c r="AI100" s="1">
        <f t="shared" si="6"/>
        <v>2034</v>
      </c>
      <c r="AJ100" s="4">
        <v>0.18</v>
      </c>
      <c r="AK100" s="1">
        <v>3668</v>
      </c>
      <c r="AM100" s="1" t="s">
        <v>180</v>
      </c>
      <c r="AN100" s="1" t="s">
        <v>206</v>
      </c>
      <c r="BI100" s="1">
        <v>6</v>
      </c>
      <c r="BK100" s="21">
        <v>0.53</v>
      </c>
    </row>
    <row r="101" spans="1:63" x14ac:dyDescent="0.3">
      <c r="A101" s="11">
        <v>810165</v>
      </c>
      <c r="B101" s="2" t="s">
        <v>37</v>
      </c>
      <c r="C101" s="2" t="s">
        <v>80</v>
      </c>
      <c r="D101" s="2" t="s">
        <v>38</v>
      </c>
      <c r="E101" s="2" t="s">
        <v>39</v>
      </c>
      <c r="F101" s="2" t="s">
        <v>60</v>
      </c>
      <c r="H101" s="1">
        <v>25</v>
      </c>
      <c r="J101" s="1">
        <v>20</v>
      </c>
      <c r="K101" s="1" t="s">
        <v>67</v>
      </c>
      <c r="M101" s="1">
        <v>3</v>
      </c>
      <c r="N101" s="1">
        <v>1</v>
      </c>
      <c r="P101" s="1">
        <v>85362040</v>
      </c>
      <c r="Q101" s="1" t="s">
        <v>105</v>
      </c>
      <c r="R101" s="1" t="s">
        <v>49</v>
      </c>
      <c r="S101" s="1" t="s">
        <v>171</v>
      </c>
      <c r="T101" s="1" t="s">
        <v>172</v>
      </c>
      <c r="U101" s="1" t="str">
        <f t="shared" si="8"/>
        <v>Indo Asian Make  Caretron 25A FP 300 MA RCCB</v>
      </c>
      <c r="V101" s="1" t="s">
        <v>52</v>
      </c>
      <c r="AA101" s="1" t="s">
        <v>78</v>
      </c>
      <c r="AB101" s="1" t="s">
        <v>36</v>
      </c>
      <c r="AD101" s="2">
        <v>36</v>
      </c>
      <c r="AE101" s="2" t="s">
        <v>167</v>
      </c>
      <c r="AF101" s="2" t="s">
        <v>168</v>
      </c>
      <c r="AG101" s="1" t="s">
        <v>61</v>
      </c>
      <c r="AI101" s="1">
        <f t="shared" si="6"/>
        <v>2034</v>
      </c>
      <c r="AJ101" s="4">
        <v>0.18</v>
      </c>
      <c r="AK101" s="1">
        <v>3668</v>
      </c>
      <c r="AM101" s="1" t="s">
        <v>180</v>
      </c>
      <c r="AN101" s="1" t="s">
        <v>206</v>
      </c>
      <c r="BI101" s="1">
        <v>3</v>
      </c>
      <c r="BK101" s="21">
        <v>0.53</v>
      </c>
    </row>
    <row r="102" spans="1:63" x14ac:dyDescent="0.3">
      <c r="A102" s="11">
        <v>810160</v>
      </c>
      <c r="B102" s="2" t="s">
        <v>37</v>
      </c>
      <c r="C102" s="2" t="s">
        <v>80</v>
      </c>
      <c r="D102" s="2" t="s">
        <v>38</v>
      </c>
      <c r="E102" s="2" t="s">
        <v>39</v>
      </c>
      <c r="F102" s="2" t="s">
        <v>60</v>
      </c>
      <c r="H102" s="1">
        <v>40</v>
      </c>
      <c r="J102" s="1">
        <v>20</v>
      </c>
      <c r="K102" s="1" t="s">
        <v>68</v>
      </c>
      <c r="M102" s="1">
        <v>3</v>
      </c>
      <c r="N102" s="1">
        <v>1</v>
      </c>
      <c r="P102" s="1">
        <v>85362040</v>
      </c>
      <c r="Q102" s="1" t="s">
        <v>105</v>
      </c>
      <c r="R102" s="1" t="s">
        <v>49</v>
      </c>
      <c r="S102" s="1" t="s">
        <v>171</v>
      </c>
      <c r="T102" s="1" t="s">
        <v>172</v>
      </c>
      <c r="U102" s="1" t="str">
        <f t="shared" si="8"/>
        <v>Indo Asian Make  Caretron 40A FP 30 MA RCCB</v>
      </c>
      <c r="V102" s="1" t="s">
        <v>52</v>
      </c>
      <c r="AA102" s="1" t="s">
        <v>78</v>
      </c>
      <c r="AB102" s="1" t="s">
        <v>36</v>
      </c>
      <c r="AD102" s="2">
        <v>36</v>
      </c>
      <c r="AE102" s="2" t="s">
        <v>167</v>
      </c>
      <c r="AF102" s="2" t="s">
        <v>168</v>
      </c>
      <c r="AG102" s="1" t="s">
        <v>61</v>
      </c>
      <c r="AI102" s="1">
        <f t="shared" si="6"/>
        <v>2052</v>
      </c>
      <c r="AJ102" s="4">
        <v>0.18</v>
      </c>
      <c r="AK102" s="1">
        <v>3700</v>
      </c>
      <c r="AM102" s="1" t="s">
        <v>180</v>
      </c>
      <c r="AN102" s="1" t="s">
        <v>206</v>
      </c>
      <c r="BI102" s="1">
        <v>9</v>
      </c>
      <c r="BK102" s="21">
        <v>0.53</v>
      </c>
    </row>
    <row r="103" spans="1:63" x14ac:dyDescent="0.3">
      <c r="A103" s="11">
        <v>810163</v>
      </c>
      <c r="B103" s="2" t="s">
        <v>37</v>
      </c>
      <c r="C103" s="2" t="s">
        <v>80</v>
      </c>
      <c r="D103" s="2" t="s">
        <v>38</v>
      </c>
      <c r="E103" s="2" t="s">
        <v>39</v>
      </c>
      <c r="F103" s="2" t="s">
        <v>60</v>
      </c>
      <c r="H103" s="1">
        <v>40</v>
      </c>
      <c r="J103" s="1">
        <v>20</v>
      </c>
      <c r="K103" s="1" t="s">
        <v>66</v>
      </c>
      <c r="M103" s="1">
        <v>3</v>
      </c>
      <c r="N103" s="1">
        <v>1</v>
      </c>
      <c r="P103" s="1">
        <v>85362040</v>
      </c>
      <c r="Q103" s="1" t="s">
        <v>105</v>
      </c>
      <c r="R103" s="1" t="s">
        <v>49</v>
      </c>
      <c r="S103" s="1" t="s">
        <v>171</v>
      </c>
      <c r="T103" s="1" t="s">
        <v>172</v>
      </c>
      <c r="U103" s="1" t="str">
        <f t="shared" si="8"/>
        <v>Indo Asian Make  Caretron 40A FP 100 MA RCCB</v>
      </c>
      <c r="V103" s="1" t="s">
        <v>52</v>
      </c>
      <c r="AA103" s="1" t="s">
        <v>78</v>
      </c>
      <c r="AB103" s="1" t="s">
        <v>36</v>
      </c>
      <c r="AD103" s="2">
        <v>36</v>
      </c>
      <c r="AE103" s="2" t="s">
        <v>167</v>
      </c>
      <c r="AF103" s="2" t="s">
        <v>168</v>
      </c>
      <c r="AG103" s="1" t="s">
        <v>61</v>
      </c>
      <c r="AI103" s="1">
        <f t="shared" si="6"/>
        <v>2089</v>
      </c>
      <c r="AJ103" s="4">
        <v>0.18</v>
      </c>
      <c r="AK103" s="1">
        <v>3766</v>
      </c>
      <c r="AM103" s="1" t="s">
        <v>180</v>
      </c>
      <c r="AN103" s="1" t="s">
        <v>206</v>
      </c>
      <c r="BI103" s="1">
        <v>12</v>
      </c>
      <c r="BK103" s="21">
        <v>0.53</v>
      </c>
    </row>
    <row r="104" spans="1:63" x14ac:dyDescent="0.3">
      <c r="A104" s="11">
        <v>810166</v>
      </c>
      <c r="B104" s="2" t="s">
        <v>37</v>
      </c>
      <c r="C104" s="2" t="s">
        <v>80</v>
      </c>
      <c r="D104" s="2" t="s">
        <v>38</v>
      </c>
      <c r="E104" s="2" t="s">
        <v>39</v>
      </c>
      <c r="F104" s="2" t="s">
        <v>60</v>
      </c>
      <c r="H104" s="1">
        <v>40</v>
      </c>
      <c r="J104" s="1">
        <v>20</v>
      </c>
      <c r="K104" s="1" t="s">
        <v>67</v>
      </c>
      <c r="M104" s="1">
        <v>3</v>
      </c>
      <c r="N104" s="1">
        <v>1</v>
      </c>
      <c r="P104" s="1">
        <v>85362040</v>
      </c>
      <c r="Q104" s="1" t="s">
        <v>105</v>
      </c>
      <c r="R104" s="1" t="s">
        <v>49</v>
      </c>
      <c r="S104" s="1" t="s">
        <v>171</v>
      </c>
      <c r="T104" s="1" t="s">
        <v>172</v>
      </c>
      <c r="U104" s="1" t="str">
        <f t="shared" si="8"/>
        <v>Indo Asian Make  Caretron 40A FP 300 MA RCCB</v>
      </c>
      <c r="V104" s="1" t="s">
        <v>52</v>
      </c>
      <c r="AA104" s="1" t="s">
        <v>78</v>
      </c>
      <c r="AB104" s="1" t="s">
        <v>36</v>
      </c>
      <c r="AD104" s="2">
        <v>36</v>
      </c>
      <c r="AE104" s="2" t="s">
        <v>167</v>
      </c>
      <c r="AF104" s="2" t="s">
        <v>168</v>
      </c>
      <c r="AG104" s="1" t="s">
        <v>61</v>
      </c>
      <c r="AI104" s="1">
        <f t="shared" si="6"/>
        <v>2089</v>
      </c>
      <c r="AJ104" s="4">
        <v>0.18</v>
      </c>
      <c r="AK104" s="1">
        <v>3766</v>
      </c>
      <c r="AM104" s="1" t="s">
        <v>180</v>
      </c>
      <c r="AN104" s="1" t="s">
        <v>206</v>
      </c>
      <c r="BI104" s="1">
        <v>3</v>
      </c>
      <c r="BK104" s="21">
        <v>0.53</v>
      </c>
    </row>
    <row r="105" spans="1:63" x14ac:dyDescent="0.3">
      <c r="A105" s="11">
        <v>810161</v>
      </c>
      <c r="B105" s="2" t="s">
        <v>37</v>
      </c>
      <c r="C105" s="2" t="s">
        <v>80</v>
      </c>
      <c r="D105" s="2" t="s">
        <v>38</v>
      </c>
      <c r="E105" s="2" t="s">
        <v>39</v>
      </c>
      <c r="F105" s="2" t="s">
        <v>60</v>
      </c>
      <c r="H105" s="1">
        <v>63</v>
      </c>
      <c r="J105" s="1">
        <v>20</v>
      </c>
      <c r="K105" s="1" t="s">
        <v>68</v>
      </c>
      <c r="M105" s="1">
        <v>3</v>
      </c>
      <c r="N105" s="1">
        <v>1</v>
      </c>
      <c r="P105" s="1">
        <v>85362040</v>
      </c>
      <c r="Q105" s="1" t="s">
        <v>105</v>
      </c>
      <c r="R105" s="1" t="s">
        <v>49</v>
      </c>
      <c r="S105" s="1" t="s">
        <v>171</v>
      </c>
      <c r="T105" s="1" t="s">
        <v>172</v>
      </c>
      <c r="U105" s="1" t="str">
        <f t="shared" si="8"/>
        <v>Indo Asian Make  Caretron 63A FP 30 MA RCCB</v>
      </c>
      <c r="V105" s="1" t="s">
        <v>52</v>
      </c>
      <c r="AA105" s="1" t="s">
        <v>78</v>
      </c>
      <c r="AB105" s="1" t="s">
        <v>36</v>
      </c>
      <c r="AD105" s="2">
        <v>36</v>
      </c>
      <c r="AE105" s="2" t="s">
        <v>167</v>
      </c>
      <c r="AF105" s="2" t="s">
        <v>168</v>
      </c>
      <c r="AG105" s="1" t="s">
        <v>61</v>
      </c>
      <c r="AI105" s="1">
        <f t="shared" si="6"/>
        <v>2281</v>
      </c>
      <c r="AJ105" s="4">
        <v>0.18</v>
      </c>
      <c r="AK105" s="1">
        <v>4112</v>
      </c>
      <c r="AM105" s="1" t="s">
        <v>180</v>
      </c>
      <c r="AN105" s="1" t="s">
        <v>206</v>
      </c>
      <c r="BI105" s="1">
        <v>21</v>
      </c>
      <c r="BK105" s="21">
        <v>0.53</v>
      </c>
    </row>
    <row r="106" spans="1:63" x14ac:dyDescent="0.3">
      <c r="A106" s="11">
        <v>810164</v>
      </c>
      <c r="B106" s="2" t="s">
        <v>37</v>
      </c>
      <c r="C106" s="2" t="s">
        <v>80</v>
      </c>
      <c r="D106" s="2" t="s">
        <v>38</v>
      </c>
      <c r="E106" s="2" t="s">
        <v>39</v>
      </c>
      <c r="F106" s="2" t="s">
        <v>60</v>
      </c>
      <c r="H106" s="1">
        <v>63</v>
      </c>
      <c r="J106" s="1">
        <v>20</v>
      </c>
      <c r="K106" s="1" t="s">
        <v>66</v>
      </c>
      <c r="M106" s="1">
        <v>3</v>
      </c>
      <c r="N106" s="1">
        <v>1</v>
      </c>
      <c r="P106" s="1">
        <v>85362040</v>
      </c>
      <c r="Q106" s="1" t="s">
        <v>105</v>
      </c>
      <c r="R106" s="1" t="s">
        <v>49</v>
      </c>
      <c r="S106" s="1" t="s">
        <v>171</v>
      </c>
      <c r="T106" s="1" t="s">
        <v>172</v>
      </c>
      <c r="U106" s="1" t="str">
        <f t="shared" si="8"/>
        <v>Indo Asian Make  Caretron 63A FP 100 MA RCCB</v>
      </c>
      <c r="V106" s="1" t="s">
        <v>52</v>
      </c>
      <c r="AA106" s="1" t="s">
        <v>78</v>
      </c>
      <c r="AB106" s="1" t="s">
        <v>36</v>
      </c>
      <c r="AD106" s="2">
        <v>36</v>
      </c>
      <c r="AE106" s="2" t="s">
        <v>167</v>
      </c>
      <c r="AF106" s="2" t="s">
        <v>168</v>
      </c>
      <c r="AG106" s="1" t="s">
        <v>61</v>
      </c>
      <c r="AI106" s="1">
        <f t="shared" si="6"/>
        <v>2315</v>
      </c>
      <c r="AJ106" s="4">
        <v>0.18</v>
      </c>
      <c r="AK106" s="1">
        <v>4174</v>
      </c>
      <c r="AM106" s="1" t="s">
        <v>180</v>
      </c>
      <c r="AN106" s="1" t="s">
        <v>206</v>
      </c>
      <c r="BI106" s="1">
        <v>30</v>
      </c>
      <c r="BK106" s="21">
        <v>0.53</v>
      </c>
    </row>
    <row r="107" spans="1:63" x14ac:dyDescent="0.3">
      <c r="A107" s="11">
        <v>810167</v>
      </c>
      <c r="B107" s="2" t="s">
        <v>37</v>
      </c>
      <c r="C107" s="2" t="s">
        <v>80</v>
      </c>
      <c r="D107" s="2" t="s">
        <v>38</v>
      </c>
      <c r="E107" s="2" t="s">
        <v>39</v>
      </c>
      <c r="F107" s="2" t="s">
        <v>60</v>
      </c>
      <c r="H107" s="1">
        <v>63</v>
      </c>
      <c r="J107" s="1">
        <v>20</v>
      </c>
      <c r="K107" s="1" t="s">
        <v>67</v>
      </c>
      <c r="M107" s="1">
        <v>3</v>
      </c>
      <c r="N107" s="1">
        <v>1</v>
      </c>
      <c r="P107" s="1">
        <v>85362040</v>
      </c>
      <c r="Q107" s="1" t="s">
        <v>105</v>
      </c>
      <c r="R107" s="1" t="s">
        <v>49</v>
      </c>
      <c r="S107" s="1" t="s">
        <v>171</v>
      </c>
      <c r="T107" s="1" t="s">
        <v>172</v>
      </c>
      <c r="U107" s="1" t="str">
        <f t="shared" si="8"/>
        <v>Indo Asian Make  Caretron 63A FP 300 MA RCCB</v>
      </c>
      <c r="V107" s="1" t="s">
        <v>52</v>
      </c>
      <c r="AA107" s="1" t="s">
        <v>78</v>
      </c>
      <c r="AB107" s="1" t="s">
        <v>36</v>
      </c>
      <c r="AD107" s="2">
        <v>36</v>
      </c>
      <c r="AE107" s="2" t="s">
        <v>167</v>
      </c>
      <c r="AF107" s="2" t="s">
        <v>168</v>
      </c>
      <c r="AG107" s="1" t="s">
        <v>61</v>
      </c>
      <c r="AI107" s="1">
        <f t="shared" si="6"/>
        <v>2315</v>
      </c>
      <c r="AJ107" s="4">
        <v>0.18</v>
      </c>
      <c r="AK107" s="1">
        <v>4174</v>
      </c>
      <c r="AM107" s="1" t="s">
        <v>180</v>
      </c>
      <c r="AN107" s="1" t="s">
        <v>206</v>
      </c>
      <c r="BI107" s="1">
        <v>12</v>
      </c>
      <c r="BK107" s="21">
        <v>0.53</v>
      </c>
    </row>
    <row r="108" spans="1:63" x14ac:dyDescent="0.3">
      <c r="A108" s="11">
        <v>811008</v>
      </c>
      <c r="B108" s="2" t="s">
        <v>37</v>
      </c>
      <c r="C108" s="2" t="s">
        <v>82</v>
      </c>
      <c r="D108" s="2" t="s">
        <v>38</v>
      </c>
      <c r="E108" s="2" t="s">
        <v>39</v>
      </c>
      <c r="F108" s="2" t="s">
        <v>40</v>
      </c>
      <c r="G108" s="2" t="s">
        <v>53</v>
      </c>
      <c r="H108" s="1">
        <v>6</v>
      </c>
      <c r="I108" s="5" t="s">
        <v>81</v>
      </c>
      <c r="J108" s="1">
        <v>20</v>
      </c>
      <c r="K108" s="1" t="s">
        <v>45</v>
      </c>
      <c r="M108" s="1">
        <v>12</v>
      </c>
      <c r="N108" s="1">
        <v>1</v>
      </c>
      <c r="P108" s="1">
        <v>85362030</v>
      </c>
      <c r="Q108" s="1" t="s">
        <v>103</v>
      </c>
      <c r="R108" s="1" t="s">
        <v>49</v>
      </c>
      <c r="S108" s="1" t="s">
        <v>173</v>
      </c>
      <c r="T108" s="1" t="s">
        <v>174</v>
      </c>
      <c r="U108" s="1" t="str">
        <f>CONCATENATE("Indo Asian Make  ",C108, " ",H108,"A ",K108, " Pole ",G108,  " ", F108)</f>
        <v>Indo Asian Make  Optipro 6A Single Pole B Curve MCB</v>
      </c>
      <c r="V108" s="1" t="s">
        <v>52</v>
      </c>
      <c r="AA108" s="1" t="s">
        <v>78</v>
      </c>
      <c r="AB108" s="1" t="s">
        <v>36</v>
      </c>
      <c r="AD108" s="2">
        <v>36</v>
      </c>
      <c r="AE108" s="2" t="s">
        <v>167</v>
      </c>
      <c r="AF108" s="2" t="s">
        <v>168</v>
      </c>
      <c r="AG108" s="1" t="s">
        <v>69</v>
      </c>
      <c r="AI108" s="1">
        <f t="shared" si="6"/>
        <v>156</v>
      </c>
      <c r="AJ108" s="4">
        <v>0.18</v>
      </c>
      <c r="AK108" s="1">
        <v>250</v>
      </c>
      <c r="AM108" s="1" t="s">
        <v>179</v>
      </c>
      <c r="AN108" s="1" t="s">
        <v>207</v>
      </c>
      <c r="BI108" s="1">
        <v>0</v>
      </c>
      <c r="BK108" s="21">
        <v>0.47</v>
      </c>
    </row>
    <row r="109" spans="1:63" x14ac:dyDescent="0.3">
      <c r="A109" s="11">
        <v>811010</v>
      </c>
      <c r="B109" s="2" t="s">
        <v>37</v>
      </c>
      <c r="C109" s="2" t="s">
        <v>82</v>
      </c>
      <c r="D109" s="2" t="s">
        <v>38</v>
      </c>
      <c r="E109" s="2" t="s">
        <v>39</v>
      </c>
      <c r="F109" s="2" t="s">
        <v>40</v>
      </c>
      <c r="G109" s="2" t="s">
        <v>53</v>
      </c>
      <c r="H109" s="1">
        <v>10</v>
      </c>
      <c r="I109" s="5" t="s">
        <v>81</v>
      </c>
      <c r="J109" s="1">
        <v>20</v>
      </c>
      <c r="K109" s="1" t="s">
        <v>45</v>
      </c>
      <c r="M109" s="1">
        <v>12</v>
      </c>
      <c r="N109" s="1">
        <v>1</v>
      </c>
      <c r="P109" s="1">
        <v>85362030</v>
      </c>
      <c r="Q109" s="1" t="s">
        <v>103</v>
      </c>
      <c r="R109" s="1" t="s">
        <v>49</v>
      </c>
      <c r="S109" s="1" t="s">
        <v>173</v>
      </c>
      <c r="T109" s="1" t="s">
        <v>174</v>
      </c>
      <c r="U109" s="1" t="str">
        <f t="shared" ref="U109:U116" si="9">CONCATENATE("Indo Asian Make  ",C109, " ",H109,"A ",K109, " Pole ",G109,  " ", F109)</f>
        <v>Indo Asian Make  Optipro 10A Single Pole B Curve MCB</v>
      </c>
      <c r="V109" s="1" t="s">
        <v>52</v>
      </c>
      <c r="AA109" s="1" t="s">
        <v>78</v>
      </c>
      <c r="AB109" s="1" t="s">
        <v>36</v>
      </c>
      <c r="AD109" s="2">
        <v>36</v>
      </c>
      <c r="AE109" s="2" t="s">
        <v>167</v>
      </c>
      <c r="AF109" s="2" t="s">
        <v>168</v>
      </c>
      <c r="AG109" s="1" t="s">
        <v>69</v>
      </c>
      <c r="AI109" s="1">
        <f t="shared" si="6"/>
        <v>156</v>
      </c>
      <c r="AJ109" s="4">
        <v>0.18</v>
      </c>
      <c r="AK109" s="1">
        <v>250</v>
      </c>
      <c r="AM109" s="1" t="s">
        <v>179</v>
      </c>
      <c r="AN109" s="1" t="s">
        <v>207</v>
      </c>
      <c r="BI109" s="1">
        <v>0</v>
      </c>
      <c r="BK109" s="21">
        <v>0.47</v>
      </c>
    </row>
    <row r="110" spans="1:63" x14ac:dyDescent="0.3">
      <c r="A110" s="11">
        <v>811012</v>
      </c>
      <c r="B110" s="2" t="s">
        <v>37</v>
      </c>
      <c r="C110" s="2" t="s">
        <v>82</v>
      </c>
      <c r="D110" s="2" t="s">
        <v>38</v>
      </c>
      <c r="E110" s="2" t="s">
        <v>39</v>
      </c>
      <c r="F110" s="2" t="s">
        <v>40</v>
      </c>
      <c r="G110" s="2" t="s">
        <v>53</v>
      </c>
      <c r="H110" s="1">
        <v>16</v>
      </c>
      <c r="I110" s="5" t="s">
        <v>81</v>
      </c>
      <c r="J110" s="1">
        <v>20</v>
      </c>
      <c r="K110" s="1" t="s">
        <v>45</v>
      </c>
      <c r="M110" s="1">
        <v>12</v>
      </c>
      <c r="N110" s="1">
        <v>1</v>
      </c>
      <c r="P110" s="1">
        <v>85362030</v>
      </c>
      <c r="Q110" s="1" t="s">
        <v>103</v>
      </c>
      <c r="R110" s="1" t="s">
        <v>49</v>
      </c>
      <c r="S110" s="1" t="s">
        <v>173</v>
      </c>
      <c r="T110" s="1" t="s">
        <v>174</v>
      </c>
      <c r="U110" s="1" t="str">
        <f t="shared" si="9"/>
        <v>Indo Asian Make  Optipro 16A Single Pole B Curve MCB</v>
      </c>
      <c r="V110" s="1" t="s">
        <v>52</v>
      </c>
      <c r="AA110" s="1" t="s">
        <v>78</v>
      </c>
      <c r="AB110" s="1" t="s">
        <v>36</v>
      </c>
      <c r="AD110" s="2">
        <v>36</v>
      </c>
      <c r="AE110" s="2" t="s">
        <v>167</v>
      </c>
      <c r="AF110" s="2" t="s">
        <v>168</v>
      </c>
      <c r="AG110" s="1" t="s">
        <v>69</v>
      </c>
      <c r="AI110" s="1">
        <f t="shared" si="6"/>
        <v>156</v>
      </c>
      <c r="AJ110" s="4">
        <v>0.18</v>
      </c>
      <c r="AK110" s="1">
        <v>250</v>
      </c>
      <c r="AM110" s="1" t="s">
        <v>179</v>
      </c>
      <c r="AN110" s="1" t="s">
        <v>207</v>
      </c>
      <c r="BI110" s="1">
        <v>0</v>
      </c>
      <c r="BK110" s="21">
        <v>0.47</v>
      </c>
    </row>
    <row r="111" spans="1:63" x14ac:dyDescent="0.3">
      <c r="A111" s="11">
        <v>811013</v>
      </c>
      <c r="B111" s="2" t="s">
        <v>37</v>
      </c>
      <c r="C111" s="2" t="s">
        <v>82</v>
      </c>
      <c r="D111" s="2" t="s">
        <v>38</v>
      </c>
      <c r="E111" s="2" t="s">
        <v>39</v>
      </c>
      <c r="F111" s="2" t="s">
        <v>40</v>
      </c>
      <c r="G111" s="2" t="s">
        <v>53</v>
      </c>
      <c r="H111" s="1">
        <v>20</v>
      </c>
      <c r="I111" s="5" t="s">
        <v>81</v>
      </c>
      <c r="J111" s="1">
        <v>20</v>
      </c>
      <c r="K111" s="1" t="s">
        <v>45</v>
      </c>
      <c r="M111" s="1">
        <v>12</v>
      </c>
      <c r="N111" s="1">
        <v>1</v>
      </c>
      <c r="P111" s="1">
        <v>85362030</v>
      </c>
      <c r="Q111" s="1" t="s">
        <v>103</v>
      </c>
      <c r="R111" s="1" t="s">
        <v>49</v>
      </c>
      <c r="S111" s="1" t="s">
        <v>173</v>
      </c>
      <c r="T111" s="1" t="s">
        <v>174</v>
      </c>
      <c r="U111" s="1" t="str">
        <f t="shared" si="9"/>
        <v>Indo Asian Make  Optipro 20A Single Pole B Curve MCB</v>
      </c>
      <c r="V111" s="1" t="s">
        <v>52</v>
      </c>
      <c r="AA111" s="1" t="s">
        <v>78</v>
      </c>
      <c r="AB111" s="1" t="s">
        <v>36</v>
      </c>
      <c r="AD111" s="2">
        <v>36</v>
      </c>
      <c r="AE111" s="2" t="s">
        <v>167</v>
      </c>
      <c r="AF111" s="2" t="s">
        <v>168</v>
      </c>
      <c r="AG111" s="1" t="s">
        <v>69</v>
      </c>
      <c r="AI111" s="1">
        <f t="shared" si="6"/>
        <v>156</v>
      </c>
      <c r="AJ111" s="4">
        <v>0.18</v>
      </c>
      <c r="AK111" s="1">
        <v>250</v>
      </c>
      <c r="AM111" s="1" t="s">
        <v>179</v>
      </c>
      <c r="AN111" s="1" t="s">
        <v>207</v>
      </c>
      <c r="BI111" s="1">
        <v>0</v>
      </c>
      <c r="BK111" s="21">
        <v>0.47</v>
      </c>
    </row>
    <row r="112" spans="1:63" x14ac:dyDescent="0.3">
      <c r="A112" s="11">
        <v>811014</v>
      </c>
      <c r="B112" s="2" t="s">
        <v>37</v>
      </c>
      <c r="C112" s="2" t="s">
        <v>82</v>
      </c>
      <c r="D112" s="2" t="s">
        <v>38</v>
      </c>
      <c r="E112" s="2" t="s">
        <v>39</v>
      </c>
      <c r="F112" s="2" t="s">
        <v>40</v>
      </c>
      <c r="G112" s="2" t="s">
        <v>53</v>
      </c>
      <c r="H112" s="1">
        <v>25</v>
      </c>
      <c r="I112" s="5" t="s">
        <v>81</v>
      </c>
      <c r="J112" s="1">
        <v>20</v>
      </c>
      <c r="K112" s="1" t="s">
        <v>45</v>
      </c>
      <c r="M112" s="1">
        <v>12</v>
      </c>
      <c r="N112" s="1">
        <v>1</v>
      </c>
      <c r="P112" s="1">
        <v>85362030</v>
      </c>
      <c r="Q112" s="1" t="s">
        <v>103</v>
      </c>
      <c r="R112" s="1" t="s">
        <v>49</v>
      </c>
      <c r="S112" s="1" t="s">
        <v>173</v>
      </c>
      <c r="T112" s="1" t="s">
        <v>174</v>
      </c>
      <c r="U112" s="1" t="str">
        <f t="shared" si="9"/>
        <v>Indo Asian Make  Optipro 25A Single Pole B Curve MCB</v>
      </c>
      <c r="V112" s="1" t="s">
        <v>52</v>
      </c>
      <c r="AA112" s="1" t="s">
        <v>78</v>
      </c>
      <c r="AB112" s="1" t="s">
        <v>36</v>
      </c>
      <c r="AD112" s="2">
        <v>36</v>
      </c>
      <c r="AE112" s="2" t="s">
        <v>167</v>
      </c>
      <c r="AF112" s="2" t="s">
        <v>168</v>
      </c>
      <c r="AG112" s="1" t="s">
        <v>69</v>
      </c>
      <c r="AI112" s="1">
        <f t="shared" si="6"/>
        <v>156</v>
      </c>
      <c r="AJ112" s="4">
        <v>0.18</v>
      </c>
      <c r="AK112" s="1">
        <v>250</v>
      </c>
      <c r="AM112" s="1" t="s">
        <v>179</v>
      </c>
      <c r="AN112" s="1" t="s">
        <v>207</v>
      </c>
      <c r="BI112" s="1">
        <v>0</v>
      </c>
      <c r="BK112" s="21">
        <v>0.47</v>
      </c>
    </row>
    <row r="113" spans="1:63" x14ac:dyDescent="0.3">
      <c r="A113" s="11">
        <v>811015</v>
      </c>
      <c r="B113" s="2" t="s">
        <v>37</v>
      </c>
      <c r="C113" s="2" t="s">
        <v>82</v>
      </c>
      <c r="D113" s="2" t="s">
        <v>38</v>
      </c>
      <c r="E113" s="2" t="s">
        <v>39</v>
      </c>
      <c r="F113" s="2" t="s">
        <v>40</v>
      </c>
      <c r="G113" s="2" t="s">
        <v>53</v>
      </c>
      <c r="H113" s="1">
        <v>32</v>
      </c>
      <c r="I113" s="5" t="s">
        <v>81</v>
      </c>
      <c r="J113" s="1">
        <v>20</v>
      </c>
      <c r="K113" s="1" t="s">
        <v>45</v>
      </c>
      <c r="M113" s="1">
        <v>12</v>
      </c>
      <c r="N113" s="1">
        <v>1</v>
      </c>
      <c r="P113" s="1">
        <v>85362030</v>
      </c>
      <c r="Q113" s="1" t="s">
        <v>103</v>
      </c>
      <c r="R113" s="1" t="s">
        <v>49</v>
      </c>
      <c r="S113" s="1" t="s">
        <v>173</v>
      </c>
      <c r="T113" s="1" t="s">
        <v>174</v>
      </c>
      <c r="U113" s="1" t="str">
        <f t="shared" si="9"/>
        <v>Indo Asian Make  Optipro 32A Single Pole B Curve MCB</v>
      </c>
      <c r="V113" s="1" t="s">
        <v>52</v>
      </c>
      <c r="AA113" s="1" t="s">
        <v>78</v>
      </c>
      <c r="AB113" s="1" t="s">
        <v>36</v>
      </c>
      <c r="AD113" s="2">
        <v>36</v>
      </c>
      <c r="AE113" s="2" t="s">
        <v>167</v>
      </c>
      <c r="AF113" s="2" t="s">
        <v>168</v>
      </c>
      <c r="AG113" s="1" t="s">
        <v>69</v>
      </c>
      <c r="AI113" s="1">
        <f t="shared" si="6"/>
        <v>156</v>
      </c>
      <c r="AJ113" s="4">
        <v>0.18</v>
      </c>
      <c r="AK113" s="1">
        <v>250</v>
      </c>
      <c r="AM113" s="1" t="s">
        <v>179</v>
      </c>
      <c r="AN113" s="1" t="s">
        <v>207</v>
      </c>
      <c r="BI113" s="1">
        <v>0</v>
      </c>
      <c r="BK113" s="21">
        <v>0.47</v>
      </c>
    </row>
    <row r="114" spans="1:63" x14ac:dyDescent="0.3">
      <c r="A114" s="11">
        <v>811016</v>
      </c>
      <c r="B114" s="2" t="s">
        <v>37</v>
      </c>
      <c r="C114" s="2" t="s">
        <v>82</v>
      </c>
      <c r="D114" s="2" t="s">
        <v>38</v>
      </c>
      <c r="E114" s="2" t="s">
        <v>39</v>
      </c>
      <c r="F114" s="2" t="s">
        <v>40</v>
      </c>
      <c r="G114" s="2" t="s">
        <v>53</v>
      </c>
      <c r="H114" s="1">
        <v>40</v>
      </c>
      <c r="I114" s="5" t="s">
        <v>81</v>
      </c>
      <c r="J114" s="1">
        <v>20</v>
      </c>
      <c r="K114" s="1" t="s">
        <v>45</v>
      </c>
      <c r="M114" s="1">
        <v>12</v>
      </c>
      <c r="N114" s="1">
        <v>1</v>
      </c>
      <c r="P114" s="1">
        <v>85362030</v>
      </c>
      <c r="Q114" s="1" t="s">
        <v>103</v>
      </c>
      <c r="R114" s="1" t="s">
        <v>49</v>
      </c>
      <c r="S114" s="1" t="s">
        <v>173</v>
      </c>
      <c r="T114" s="1" t="s">
        <v>174</v>
      </c>
      <c r="U114" s="1" t="str">
        <f t="shared" si="9"/>
        <v>Indo Asian Make  Optipro 40A Single Pole B Curve MCB</v>
      </c>
      <c r="V114" s="1" t="s">
        <v>52</v>
      </c>
      <c r="AA114" s="1" t="s">
        <v>78</v>
      </c>
      <c r="AB114" s="1" t="s">
        <v>36</v>
      </c>
      <c r="AD114" s="2">
        <v>36</v>
      </c>
      <c r="AE114" s="2" t="s">
        <v>167</v>
      </c>
      <c r="AF114" s="2" t="s">
        <v>168</v>
      </c>
      <c r="AG114" s="1" t="s">
        <v>69</v>
      </c>
      <c r="AI114" s="1">
        <f t="shared" si="6"/>
        <v>354</v>
      </c>
      <c r="AJ114" s="4">
        <v>0.18</v>
      </c>
      <c r="AK114" s="1">
        <v>566</v>
      </c>
      <c r="AM114" s="1" t="s">
        <v>179</v>
      </c>
      <c r="AN114" s="1" t="s">
        <v>207</v>
      </c>
      <c r="BI114" s="1">
        <v>0</v>
      </c>
      <c r="BK114" s="21">
        <v>0.47</v>
      </c>
    </row>
    <row r="115" spans="1:63" x14ac:dyDescent="0.3">
      <c r="A115" s="11">
        <v>811017</v>
      </c>
      <c r="B115" s="2" t="s">
        <v>37</v>
      </c>
      <c r="C115" s="2" t="s">
        <v>82</v>
      </c>
      <c r="D115" s="2" t="s">
        <v>38</v>
      </c>
      <c r="E115" s="2" t="s">
        <v>39</v>
      </c>
      <c r="F115" s="2" t="s">
        <v>40</v>
      </c>
      <c r="G115" s="2" t="s">
        <v>53</v>
      </c>
      <c r="H115" s="1">
        <v>50</v>
      </c>
      <c r="I115" s="5" t="s">
        <v>81</v>
      </c>
      <c r="J115" s="1">
        <v>20</v>
      </c>
      <c r="K115" s="1" t="s">
        <v>45</v>
      </c>
      <c r="M115" s="1">
        <v>12</v>
      </c>
      <c r="N115" s="1">
        <v>1</v>
      </c>
      <c r="P115" s="1">
        <v>85362030</v>
      </c>
      <c r="Q115" s="1" t="s">
        <v>103</v>
      </c>
      <c r="R115" s="1" t="s">
        <v>49</v>
      </c>
      <c r="S115" s="1" t="s">
        <v>173</v>
      </c>
      <c r="T115" s="1" t="s">
        <v>174</v>
      </c>
      <c r="U115" s="1" t="str">
        <f t="shared" si="9"/>
        <v>Indo Asian Make  Optipro 50A Single Pole B Curve MCB</v>
      </c>
      <c r="V115" s="1" t="s">
        <v>52</v>
      </c>
      <c r="AA115" s="1" t="s">
        <v>78</v>
      </c>
      <c r="AB115" s="1" t="s">
        <v>36</v>
      </c>
      <c r="AD115" s="2">
        <v>36</v>
      </c>
      <c r="AE115" s="2" t="s">
        <v>167</v>
      </c>
      <c r="AF115" s="2" t="s">
        <v>168</v>
      </c>
      <c r="AG115" s="1" t="s">
        <v>69</v>
      </c>
      <c r="AI115" s="1">
        <f t="shared" si="6"/>
        <v>413</v>
      </c>
      <c r="AJ115" s="4">
        <v>0.18</v>
      </c>
      <c r="AK115" s="1">
        <v>660</v>
      </c>
      <c r="AM115" s="1" t="s">
        <v>179</v>
      </c>
      <c r="AN115" s="1" t="s">
        <v>207</v>
      </c>
      <c r="BI115" s="1">
        <v>0</v>
      </c>
      <c r="BK115" s="21">
        <v>0.47</v>
      </c>
    </row>
    <row r="116" spans="1:63" x14ac:dyDescent="0.3">
      <c r="A116" s="11">
        <v>811018</v>
      </c>
      <c r="B116" s="2" t="s">
        <v>37</v>
      </c>
      <c r="C116" s="2" t="s">
        <v>82</v>
      </c>
      <c r="D116" s="2" t="s">
        <v>38</v>
      </c>
      <c r="E116" s="2" t="s">
        <v>39</v>
      </c>
      <c r="F116" s="2" t="s">
        <v>40</v>
      </c>
      <c r="G116" s="2" t="s">
        <v>53</v>
      </c>
      <c r="H116" s="1">
        <v>63</v>
      </c>
      <c r="I116" s="5" t="s">
        <v>81</v>
      </c>
      <c r="J116" s="1">
        <v>20</v>
      </c>
      <c r="K116" s="1" t="s">
        <v>45</v>
      </c>
      <c r="M116" s="1">
        <v>12</v>
      </c>
      <c r="N116" s="1">
        <v>1</v>
      </c>
      <c r="P116" s="1">
        <v>85362030</v>
      </c>
      <c r="Q116" s="1" t="s">
        <v>103</v>
      </c>
      <c r="R116" s="1" t="s">
        <v>49</v>
      </c>
      <c r="S116" s="1" t="s">
        <v>173</v>
      </c>
      <c r="T116" s="1" t="s">
        <v>174</v>
      </c>
      <c r="U116" s="1" t="str">
        <f t="shared" si="9"/>
        <v>Indo Asian Make  Optipro 63A Single Pole B Curve MCB</v>
      </c>
      <c r="V116" s="1" t="s">
        <v>52</v>
      </c>
      <c r="AA116" s="1" t="s">
        <v>78</v>
      </c>
      <c r="AB116" s="1" t="s">
        <v>36</v>
      </c>
      <c r="AD116" s="2">
        <v>36</v>
      </c>
      <c r="AE116" s="2" t="s">
        <v>167</v>
      </c>
      <c r="AF116" s="2" t="s">
        <v>168</v>
      </c>
      <c r="AG116" s="1" t="s">
        <v>69</v>
      </c>
      <c r="AI116" s="1">
        <f t="shared" si="6"/>
        <v>413</v>
      </c>
      <c r="AJ116" s="4">
        <v>0.18</v>
      </c>
      <c r="AK116" s="1">
        <v>660</v>
      </c>
      <c r="AM116" s="1" t="s">
        <v>179</v>
      </c>
      <c r="AN116" s="1" t="s">
        <v>207</v>
      </c>
      <c r="BI116" s="1">
        <v>0</v>
      </c>
      <c r="BK116" s="21">
        <v>0.47</v>
      </c>
    </row>
    <row r="117" spans="1:63" x14ac:dyDescent="0.3">
      <c r="A117" s="11">
        <v>811027</v>
      </c>
      <c r="B117" s="2" t="s">
        <v>37</v>
      </c>
      <c r="C117" s="2" t="s">
        <v>82</v>
      </c>
      <c r="D117" s="2" t="s">
        <v>38</v>
      </c>
      <c r="E117" s="2" t="s">
        <v>39</v>
      </c>
      <c r="F117" s="2" t="s">
        <v>40</v>
      </c>
      <c r="G117" s="2" t="s">
        <v>53</v>
      </c>
      <c r="H117" s="1">
        <v>6</v>
      </c>
      <c r="I117" s="5" t="s">
        <v>81</v>
      </c>
      <c r="J117" s="1">
        <v>20</v>
      </c>
      <c r="K117" s="1" t="s">
        <v>110</v>
      </c>
      <c r="M117" s="1">
        <v>6</v>
      </c>
      <c r="N117" s="1">
        <v>1</v>
      </c>
      <c r="P117" s="1">
        <v>85362030</v>
      </c>
      <c r="Q117" s="1" t="s">
        <v>103</v>
      </c>
      <c r="R117" s="1" t="s">
        <v>49</v>
      </c>
      <c r="S117" s="1" t="s">
        <v>173</v>
      </c>
      <c r="T117" s="1" t="s">
        <v>174</v>
      </c>
      <c r="U117" s="1" t="str">
        <f>CONCATENATE("Indo Asian Make  ",C117, " ",H117,"A ",K117, G117,  " ", F117)</f>
        <v>Indo Asian Make  Optipro 6A Single Pole + Neutral B Curve MCB</v>
      </c>
      <c r="V117" s="1" t="s">
        <v>52</v>
      </c>
      <c r="AA117" s="1" t="s">
        <v>78</v>
      </c>
      <c r="AB117" s="1" t="s">
        <v>36</v>
      </c>
      <c r="AD117" s="2">
        <v>36</v>
      </c>
      <c r="AE117" s="2" t="s">
        <v>167</v>
      </c>
      <c r="AF117" s="2" t="s">
        <v>168</v>
      </c>
      <c r="AG117" s="1" t="s">
        <v>69</v>
      </c>
      <c r="AI117" s="1">
        <f t="shared" si="6"/>
        <v>528</v>
      </c>
      <c r="AJ117" s="4">
        <v>0.18</v>
      </c>
      <c r="AK117" s="1">
        <v>844</v>
      </c>
      <c r="AM117" s="1" t="s">
        <v>192</v>
      </c>
      <c r="AN117" s="1" t="s">
        <v>207</v>
      </c>
      <c r="BI117" s="1">
        <v>0</v>
      </c>
      <c r="BK117" s="21">
        <v>0.47</v>
      </c>
    </row>
    <row r="118" spans="1:63" x14ac:dyDescent="0.3">
      <c r="A118" s="11">
        <v>811029</v>
      </c>
      <c r="B118" s="2" t="s">
        <v>37</v>
      </c>
      <c r="C118" s="2" t="s">
        <v>82</v>
      </c>
      <c r="D118" s="2" t="s">
        <v>38</v>
      </c>
      <c r="E118" s="2" t="s">
        <v>39</v>
      </c>
      <c r="F118" s="2" t="s">
        <v>40</v>
      </c>
      <c r="G118" s="2" t="s">
        <v>53</v>
      </c>
      <c r="H118" s="1">
        <v>10</v>
      </c>
      <c r="I118" s="5" t="s">
        <v>81</v>
      </c>
      <c r="J118" s="1">
        <v>20</v>
      </c>
      <c r="K118" s="1" t="s">
        <v>110</v>
      </c>
      <c r="M118" s="1">
        <v>6</v>
      </c>
      <c r="N118" s="1">
        <v>1</v>
      </c>
      <c r="P118" s="1">
        <v>85362030</v>
      </c>
      <c r="Q118" s="1" t="s">
        <v>103</v>
      </c>
      <c r="R118" s="1" t="s">
        <v>49</v>
      </c>
      <c r="S118" s="1" t="s">
        <v>173</v>
      </c>
      <c r="T118" s="1" t="s">
        <v>174</v>
      </c>
      <c r="U118" s="1" t="str">
        <f t="shared" ref="U118:U143" si="10">CONCATENATE("Indo Asian Make  ",C118, " ",H118,"A ",K118, G118,  " ", F118)</f>
        <v>Indo Asian Make  Optipro 10A Single Pole + Neutral B Curve MCB</v>
      </c>
      <c r="V118" s="1" t="s">
        <v>52</v>
      </c>
      <c r="AA118" s="1" t="s">
        <v>78</v>
      </c>
      <c r="AB118" s="1" t="s">
        <v>36</v>
      </c>
      <c r="AD118" s="2">
        <v>36</v>
      </c>
      <c r="AE118" s="2" t="s">
        <v>167</v>
      </c>
      <c r="AF118" s="2" t="s">
        <v>168</v>
      </c>
      <c r="AG118" s="1" t="s">
        <v>69</v>
      </c>
      <c r="AI118" s="1">
        <f t="shared" si="6"/>
        <v>528</v>
      </c>
      <c r="AJ118" s="4">
        <v>0.18</v>
      </c>
      <c r="AK118" s="1">
        <v>844</v>
      </c>
      <c r="AM118" s="1" t="s">
        <v>192</v>
      </c>
      <c r="AN118" s="1" t="s">
        <v>207</v>
      </c>
      <c r="BI118" s="1">
        <v>0</v>
      </c>
      <c r="BK118" s="21">
        <v>0.47</v>
      </c>
    </row>
    <row r="119" spans="1:63" x14ac:dyDescent="0.3">
      <c r="A119" s="11">
        <v>811031</v>
      </c>
      <c r="B119" s="2" t="s">
        <v>37</v>
      </c>
      <c r="C119" s="2" t="s">
        <v>82</v>
      </c>
      <c r="D119" s="2" t="s">
        <v>38</v>
      </c>
      <c r="E119" s="2" t="s">
        <v>39</v>
      </c>
      <c r="F119" s="2" t="s">
        <v>40</v>
      </c>
      <c r="G119" s="2" t="s">
        <v>53</v>
      </c>
      <c r="H119" s="1">
        <v>16</v>
      </c>
      <c r="I119" s="5" t="s">
        <v>81</v>
      </c>
      <c r="J119" s="1">
        <v>20</v>
      </c>
      <c r="K119" s="1" t="s">
        <v>110</v>
      </c>
      <c r="M119" s="1">
        <v>6</v>
      </c>
      <c r="N119" s="1">
        <v>1</v>
      </c>
      <c r="P119" s="1">
        <v>85362030</v>
      </c>
      <c r="Q119" s="1" t="s">
        <v>103</v>
      </c>
      <c r="R119" s="1" t="s">
        <v>49</v>
      </c>
      <c r="S119" s="1" t="s">
        <v>173</v>
      </c>
      <c r="T119" s="1" t="s">
        <v>174</v>
      </c>
      <c r="U119" s="1" t="str">
        <f t="shared" si="10"/>
        <v>Indo Asian Make  Optipro 16A Single Pole + Neutral B Curve MCB</v>
      </c>
      <c r="V119" s="1" t="s">
        <v>52</v>
      </c>
      <c r="AA119" s="1" t="s">
        <v>78</v>
      </c>
      <c r="AB119" s="1" t="s">
        <v>36</v>
      </c>
      <c r="AD119" s="2">
        <v>36</v>
      </c>
      <c r="AE119" s="2" t="s">
        <v>167</v>
      </c>
      <c r="AF119" s="2" t="s">
        <v>168</v>
      </c>
      <c r="AG119" s="1" t="s">
        <v>69</v>
      </c>
      <c r="AI119" s="1">
        <f t="shared" si="6"/>
        <v>528</v>
      </c>
      <c r="AJ119" s="4">
        <v>0.18</v>
      </c>
      <c r="AK119" s="1">
        <v>844</v>
      </c>
      <c r="AM119" s="1" t="s">
        <v>192</v>
      </c>
      <c r="AN119" s="1" t="s">
        <v>207</v>
      </c>
      <c r="BI119" s="1">
        <v>0</v>
      </c>
      <c r="BK119" s="21">
        <v>0.47</v>
      </c>
    </row>
    <row r="120" spans="1:63" x14ac:dyDescent="0.3">
      <c r="A120" s="11">
        <v>811032</v>
      </c>
      <c r="B120" s="2" t="s">
        <v>37</v>
      </c>
      <c r="C120" s="2" t="s">
        <v>82</v>
      </c>
      <c r="D120" s="2" t="s">
        <v>38</v>
      </c>
      <c r="E120" s="2" t="s">
        <v>39</v>
      </c>
      <c r="F120" s="2" t="s">
        <v>40</v>
      </c>
      <c r="G120" s="2" t="s">
        <v>53</v>
      </c>
      <c r="H120" s="1">
        <v>20</v>
      </c>
      <c r="I120" s="5" t="s">
        <v>81</v>
      </c>
      <c r="J120" s="1">
        <v>20</v>
      </c>
      <c r="K120" s="1" t="s">
        <v>110</v>
      </c>
      <c r="M120" s="1">
        <v>6</v>
      </c>
      <c r="N120" s="1">
        <v>1</v>
      </c>
      <c r="P120" s="1">
        <v>85362030</v>
      </c>
      <c r="Q120" s="1" t="s">
        <v>103</v>
      </c>
      <c r="R120" s="1" t="s">
        <v>49</v>
      </c>
      <c r="S120" s="1" t="s">
        <v>173</v>
      </c>
      <c r="T120" s="1" t="s">
        <v>174</v>
      </c>
      <c r="U120" s="1" t="str">
        <f t="shared" si="10"/>
        <v>Indo Asian Make  Optipro 20A Single Pole + Neutral B Curve MCB</v>
      </c>
      <c r="V120" s="1" t="s">
        <v>52</v>
      </c>
      <c r="AA120" s="1" t="s">
        <v>78</v>
      </c>
      <c r="AB120" s="1" t="s">
        <v>36</v>
      </c>
      <c r="AD120" s="2">
        <v>36</v>
      </c>
      <c r="AE120" s="2" t="s">
        <v>167</v>
      </c>
      <c r="AF120" s="2" t="s">
        <v>168</v>
      </c>
      <c r="AG120" s="1" t="s">
        <v>69</v>
      </c>
      <c r="AI120" s="1">
        <f t="shared" si="6"/>
        <v>528</v>
      </c>
      <c r="AJ120" s="4">
        <v>0.18</v>
      </c>
      <c r="AK120" s="1">
        <v>844</v>
      </c>
      <c r="AM120" s="1" t="s">
        <v>192</v>
      </c>
      <c r="AN120" s="1" t="s">
        <v>207</v>
      </c>
      <c r="BI120" s="1">
        <v>0</v>
      </c>
      <c r="BK120" s="21">
        <v>0.47</v>
      </c>
    </row>
    <row r="121" spans="1:63" x14ac:dyDescent="0.3">
      <c r="A121" s="11">
        <v>811033</v>
      </c>
      <c r="B121" s="2" t="s">
        <v>37</v>
      </c>
      <c r="C121" s="2" t="s">
        <v>82</v>
      </c>
      <c r="D121" s="2" t="s">
        <v>38</v>
      </c>
      <c r="E121" s="2" t="s">
        <v>39</v>
      </c>
      <c r="F121" s="2" t="s">
        <v>40</v>
      </c>
      <c r="G121" s="2" t="s">
        <v>53</v>
      </c>
      <c r="H121" s="1">
        <v>25</v>
      </c>
      <c r="I121" s="5" t="s">
        <v>81</v>
      </c>
      <c r="J121" s="1">
        <v>20</v>
      </c>
      <c r="K121" s="1" t="s">
        <v>110</v>
      </c>
      <c r="M121" s="1">
        <v>6</v>
      </c>
      <c r="N121" s="1">
        <v>1</v>
      </c>
      <c r="P121" s="1">
        <v>85362030</v>
      </c>
      <c r="Q121" s="1" t="s">
        <v>103</v>
      </c>
      <c r="R121" s="1" t="s">
        <v>49</v>
      </c>
      <c r="S121" s="1" t="s">
        <v>173</v>
      </c>
      <c r="T121" s="1" t="s">
        <v>174</v>
      </c>
      <c r="U121" s="1" t="str">
        <f t="shared" si="10"/>
        <v>Indo Asian Make  Optipro 25A Single Pole + Neutral B Curve MCB</v>
      </c>
      <c r="V121" s="1" t="s">
        <v>52</v>
      </c>
      <c r="AA121" s="1" t="s">
        <v>78</v>
      </c>
      <c r="AB121" s="1" t="s">
        <v>36</v>
      </c>
      <c r="AD121" s="2">
        <v>36</v>
      </c>
      <c r="AE121" s="2" t="s">
        <v>167</v>
      </c>
      <c r="AF121" s="2" t="s">
        <v>168</v>
      </c>
      <c r="AG121" s="1" t="s">
        <v>69</v>
      </c>
      <c r="AI121" s="1">
        <f t="shared" si="6"/>
        <v>528</v>
      </c>
      <c r="AJ121" s="4">
        <v>0.18</v>
      </c>
      <c r="AK121" s="1">
        <v>844</v>
      </c>
      <c r="AM121" s="1" t="s">
        <v>192</v>
      </c>
      <c r="AN121" s="1" t="s">
        <v>207</v>
      </c>
      <c r="BI121" s="1">
        <v>0</v>
      </c>
      <c r="BK121" s="21">
        <v>0.47</v>
      </c>
    </row>
    <row r="122" spans="1:63" x14ac:dyDescent="0.3">
      <c r="A122" s="11">
        <v>811034</v>
      </c>
      <c r="B122" s="2" t="s">
        <v>37</v>
      </c>
      <c r="C122" s="2" t="s">
        <v>82</v>
      </c>
      <c r="D122" s="2" t="s">
        <v>38</v>
      </c>
      <c r="E122" s="2" t="s">
        <v>39</v>
      </c>
      <c r="F122" s="2" t="s">
        <v>40</v>
      </c>
      <c r="G122" s="2" t="s">
        <v>53</v>
      </c>
      <c r="H122" s="1">
        <v>32</v>
      </c>
      <c r="I122" s="5" t="s">
        <v>81</v>
      </c>
      <c r="J122" s="1">
        <v>20</v>
      </c>
      <c r="K122" s="1" t="s">
        <v>110</v>
      </c>
      <c r="M122" s="1">
        <v>6</v>
      </c>
      <c r="N122" s="1">
        <v>1</v>
      </c>
      <c r="P122" s="1">
        <v>85362030</v>
      </c>
      <c r="Q122" s="1" t="s">
        <v>103</v>
      </c>
      <c r="R122" s="1" t="s">
        <v>49</v>
      </c>
      <c r="S122" s="1" t="s">
        <v>173</v>
      </c>
      <c r="T122" s="1" t="s">
        <v>174</v>
      </c>
      <c r="U122" s="1" t="str">
        <f t="shared" si="10"/>
        <v>Indo Asian Make  Optipro 32A Single Pole + Neutral B Curve MCB</v>
      </c>
      <c r="V122" s="1" t="s">
        <v>52</v>
      </c>
      <c r="AA122" s="1" t="s">
        <v>78</v>
      </c>
      <c r="AB122" s="1" t="s">
        <v>36</v>
      </c>
      <c r="AD122" s="2">
        <v>36</v>
      </c>
      <c r="AE122" s="2" t="s">
        <v>167</v>
      </c>
      <c r="AF122" s="2" t="s">
        <v>168</v>
      </c>
      <c r="AG122" s="1" t="s">
        <v>69</v>
      </c>
      <c r="AI122" s="1">
        <f t="shared" si="6"/>
        <v>528</v>
      </c>
      <c r="AJ122" s="4">
        <v>0.18</v>
      </c>
      <c r="AK122" s="1">
        <v>844</v>
      </c>
      <c r="AM122" s="1" t="s">
        <v>192</v>
      </c>
      <c r="AN122" s="1" t="s">
        <v>207</v>
      </c>
      <c r="BI122" s="1">
        <v>0</v>
      </c>
      <c r="BK122" s="21">
        <v>0.47</v>
      </c>
    </row>
    <row r="123" spans="1:63" x14ac:dyDescent="0.3">
      <c r="A123" s="11">
        <v>811035</v>
      </c>
      <c r="B123" s="2" t="s">
        <v>37</v>
      </c>
      <c r="C123" s="2" t="s">
        <v>82</v>
      </c>
      <c r="D123" s="2" t="s">
        <v>38</v>
      </c>
      <c r="E123" s="2" t="s">
        <v>39</v>
      </c>
      <c r="F123" s="2" t="s">
        <v>40</v>
      </c>
      <c r="G123" s="2" t="s">
        <v>53</v>
      </c>
      <c r="H123" s="1">
        <v>40</v>
      </c>
      <c r="I123" s="5" t="s">
        <v>81</v>
      </c>
      <c r="J123" s="1">
        <v>20</v>
      </c>
      <c r="K123" s="1" t="s">
        <v>110</v>
      </c>
      <c r="M123" s="1">
        <v>6</v>
      </c>
      <c r="N123" s="1">
        <v>1</v>
      </c>
      <c r="P123" s="1">
        <v>85362030</v>
      </c>
      <c r="Q123" s="1" t="s">
        <v>103</v>
      </c>
      <c r="R123" s="1" t="s">
        <v>49</v>
      </c>
      <c r="S123" s="1" t="s">
        <v>173</v>
      </c>
      <c r="T123" s="1" t="s">
        <v>174</v>
      </c>
      <c r="U123" s="1" t="str">
        <f t="shared" si="10"/>
        <v>Indo Asian Make  Optipro 40A Single Pole + Neutral B Curve MCB</v>
      </c>
      <c r="V123" s="1" t="s">
        <v>52</v>
      </c>
      <c r="AA123" s="1" t="s">
        <v>78</v>
      </c>
      <c r="AB123" s="1" t="s">
        <v>36</v>
      </c>
      <c r="AD123" s="2">
        <v>36</v>
      </c>
      <c r="AE123" s="2" t="s">
        <v>167</v>
      </c>
      <c r="AF123" s="2" t="s">
        <v>168</v>
      </c>
      <c r="AG123" s="1" t="s">
        <v>69</v>
      </c>
      <c r="AI123" s="1">
        <f t="shared" si="6"/>
        <v>740</v>
      </c>
      <c r="AJ123" s="4">
        <v>0.18</v>
      </c>
      <c r="AK123" s="1">
        <v>1184</v>
      </c>
      <c r="AM123" s="1" t="s">
        <v>192</v>
      </c>
      <c r="AN123" s="1" t="s">
        <v>207</v>
      </c>
      <c r="BI123" s="1">
        <v>0</v>
      </c>
      <c r="BK123" s="21">
        <v>0.47</v>
      </c>
    </row>
    <row r="124" spans="1:63" x14ac:dyDescent="0.3">
      <c r="A124" s="11">
        <v>811036</v>
      </c>
      <c r="B124" s="2" t="s">
        <v>37</v>
      </c>
      <c r="C124" s="2" t="s">
        <v>82</v>
      </c>
      <c r="D124" s="2" t="s">
        <v>38</v>
      </c>
      <c r="E124" s="2" t="s">
        <v>39</v>
      </c>
      <c r="F124" s="2" t="s">
        <v>40</v>
      </c>
      <c r="G124" s="2" t="s">
        <v>53</v>
      </c>
      <c r="H124" s="1">
        <v>50</v>
      </c>
      <c r="I124" s="5" t="s">
        <v>81</v>
      </c>
      <c r="J124" s="1">
        <v>20</v>
      </c>
      <c r="K124" s="1" t="s">
        <v>110</v>
      </c>
      <c r="M124" s="1">
        <v>6</v>
      </c>
      <c r="N124" s="1">
        <v>1</v>
      </c>
      <c r="P124" s="1">
        <v>85362030</v>
      </c>
      <c r="Q124" s="1" t="s">
        <v>103</v>
      </c>
      <c r="R124" s="1" t="s">
        <v>49</v>
      </c>
      <c r="S124" s="1" t="s">
        <v>173</v>
      </c>
      <c r="T124" s="1" t="s">
        <v>174</v>
      </c>
      <c r="U124" s="1" t="str">
        <f t="shared" si="10"/>
        <v>Indo Asian Make  Optipro 50A Single Pole + Neutral B Curve MCB</v>
      </c>
      <c r="V124" s="1" t="s">
        <v>52</v>
      </c>
      <c r="AA124" s="1" t="s">
        <v>78</v>
      </c>
      <c r="AB124" s="1" t="s">
        <v>36</v>
      </c>
      <c r="AD124" s="2">
        <v>36</v>
      </c>
      <c r="AE124" s="2" t="s">
        <v>167</v>
      </c>
      <c r="AF124" s="2" t="s">
        <v>168</v>
      </c>
      <c r="AG124" s="1" t="s">
        <v>69</v>
      </c>
      <c r="AI124" s="1">
        <f t="shared" si="6"/>
        <v>838</v>
      </c>
      <c r="AJ124" s="4">
        <v>0.18</v>
      </c>
      <c r="AK124" s="1">
        <v>1340</v>
      </c>
      <c r="AM124" s="1" t="s">
        <v>192</v>
      </c>
      <c r="AN124" s="1" t="s">
        <v>207</v>
      </c>
      <c r="BI124" s="1">
        <v>0</v>
      </c>
      <c r="BK124" s="21">
        <v>0.47</v>
      </c>
    </row>
    <row r="125" spans="1:63" x14ac:dyDescent="0.3">
      <c r="A125" s="11">
        <v>811037</v>
      </c>
      <c r="B125" s="2" t="s">
        <v>37</v>
      </c>
      <c r="C125" s="2" t="s">
        <v>82</v>
      </c>
      <c r="D125" s="2" t="s">
        <v>38</v>
      </c>
      <c r="E125" s="2" t="s">
        <v>39</v>
      </c>
      <c r="F125" s="2" t="s">
        <v>40</v>
      </c>
      <c r="G125" s="2" t="s">
        <v>53</v>
      </c>
      <c r="H125" s="1">
        <v>63</v>
      </c>
      <c r="I125" s="5" t="s">
        <v>81</v>
      </c>
      <c r="J125" s="1">
        <v>20</v>
      </c>
      <c r="K125" s="1" t="s">
        <v>110</v>
      </c>
      <c r="M125" s="1">
        <v>6</v>
      </c>
      <c r="N125" s="1">
        <v>1</v>
      </c>
      <c r="P125" s="1">
        <v>85362030</v>
      </c>
      <c r="Q125" s="1" t="s">
        <v>103</v>
      </c>
      <c r="R125" s="1" t="s">
        <v>49</v>
      </c>
      <c r="S125" s="1" t="s">
        <v>173</v>
      </c>
      <c r="T125" s="1" t="s">
        <v>174</v>
      </c>
      <c r="U125" s="1" t="str">
        <f t="shared" si="10"/>
        <v>Indo Asian Make  Optipro 63A Single Pole + Neutral B Curve MCB</v>
      </c>
      <c r="V125" s="1" t="s">
        <v>52</v>
      </c>
      <c r="AA125" s="1" t="s">
        <v>78</v>
      </c>
      <c r="AB125" s="1" t="s">
        <v>36</v>
      </c>
      <c r="AD125" s="2">
        <v>36</v>
      </c>
      <c r="AE125" s="2" t="s">
        <v>167</v>
      </c>
      <c r="AF125" s="2" t="s">
        <v>168</v>
      </c>
      <c r="AG125" s="1" t="s">
        <v>69</v>
      </c>
      <c r="AI125" s="1">
        <f t="shared" si="6"/>
        <v>838</v>
      </c>
      <c r="AJ125" s="4">
        <v>0.18</v>
      </c>
      <c r="AK125" s="1">
        <v>1340</v>
      </c>
      <c r="AM125" s="1" t="s">
        <v>192</v>
      </c>
      <c r="AN125" s="1" t="s">
        <v>207</v>
      </c>
      <c r="BI125" s="1">
        <v>0</v>
      </c>
      <c r="BK125" s="21">
        <v>0.47</v>
      </c>
    </row>
    <row r="126" spans="1:63" x14ac:dyDescent="0.3">
      <c r="A126" s="11">
        <v>811046</v>
      </c>
      <c r="B126" s="2" t="s">
        <v>37</v>
      </c>
      <c r="C126" s="2" t="s">
        <v>82</v>
      </c>
      <c r="D126" s="2" t="s">
        <v>38</v>
      </c>
      <c r="E126" s="2" t="s">
        <v>39</v>
      </c>
      <c r="F126" s="2" t="s">
        <v>40</v>
      </c>
      <c r="G126" s="2" t="s">
        <v>53</v>
      </c>
      <c r="H126" s="1">
        <v>6</v>
      </c>
      <c r="I126" s="5" t="s">
        <v>81</v>
      </c>
      <c r="J126" s="1">
        <v>20</v>
      </c>
      <c r="K126" s="1" t="s">
        <v>55</v>
      </c>
      <c r="M126" s="1">
        <v>6</v>
      </c>
      <c r="N126" s="1">
        <v>1</v>
      </c>
      <c r="P126" s="1">
        <v>85362030</v>
      </c>
      <c r="Q126" s="1" t="s">
        <v>103</v>
      </c>
      <c r="R126" s="1" t="s">
        <v>49</v>
      </c>
      <c r="S126" s="1" t="s">
        <v>173</v>
      </c>
      <c r="T126" s="1" t="s">
        <v>174</v>
      </c>
      <c r="U126" s="1" t="str">
        <f t="shared" si="10"/>
        <v>Indo Asian Make  Optipro 6A DoubleB Curve MCB</v>
      </c>
      <c r="V126" s="1" t="s">
        <v>52</v>
      </c>
      <c r="AA126" s="1" t="s">
        <v>78</v>
      </c>
      <c r="AB126" s="1" t="s">
        <v>36</v>
      </c>
      <c r="AD126" s="2">
        <v>36</v>
      </c>
      <c r="AE126" s="2" t="s">
        <v>167</v>
      </c>
      <c r="AF126" s="2" t="s">
        <v>168</v>
      </c>
      <c r="AG126" s="1" t="s">
        <v>69</v>
      </c>
      <c r="AI126" s="1">
        <f t="shared" si="6"/>
        <v>549</v>
      </c>
      <c r="AJ126" s="4">
        <v>0.18</v>
      </c>
      <c r="AK126" s="1">
        <v>878</v>
      </c>
      <c r="AM126" s="1" t="s">
        <v>178</v>
      </c>
      <c r="AN126" s="1" t="s">
        <v>207</v>
      </c>
      <c r="BI126" s="1">
        <v>0</v>
      </c>
      <c r="BK126" s="21">
        <v>0.47</v>
      </c>
    </row>
    <row r="127" spans="1:63" x14ac:dyDescent="0.3">
      <c r="A127" s="11">
        <v>811048</v>
      </c>
      <c r="B127" s="2" t="s">
        <v>37</v>
      </c>
      <c r="C127" s="2" t="s">
        <v>82</v>
      </c>
      <c r="D127" s="2" t="s">
        <v>38</v>
      </c>
      <c r="E127" s="2" t="s">
        <v>39</v>
      </c>
      <c r="F127" s="2" t="s">
        <v>40</v>
      </c>
      <c r="G127" s="2" t="s">
        <v>53</v>
      </c>
      <c r="H127" s="1">
        <v>10</v>
      </c>
      <c r="I127" s="5" t="s">
        <v>81</v>
      </c>
      <c r="J127" s="1">
        <v>20</v>
      </c>
      <c r="K127" s="1" t="s">
        <v>55</v>
      </c>
      <c r="M127" s="1">
        <v>6</v>
      </c>
      <c r="N127" s="1">
        <v>1</v>
      </c>
      <c r="P127" s="1">
        <v>85362030</v>
      </c>
      <c r="Q127" s="1" t="s">
        <v>103</v>
      </c>
      <c r="R127" s="1" t="s">
        <v>49</v>
      </c>
      <c r="S127" s="1" t="s">
        <v>173</v>
      </c>
      <c r="T127" s="1" t="s">
        <v>174</v>
      </c>
      <c r="U127" s="1" t="str">
        <f t="shared" si="10"/>
        <v>Indo Asian Make  Optipro 10A DoubleB Curve MCB</v>
      </c>
      <c r="V127" s="1" t="s">
        <v>52</v>
      </c>
      <c r="AA127" s="1" t="s">
        <v>78</v>
      </c>
      <c r="AB127" s="1" t="s">
        <v>36</v>
      </c>
      <c r="AD127" s="2">
        <v>36</v>
      </c>
      <c r="AE127" s="2" t="s">
        <v>167</v>
      </c>
      <c r="AF127" s="2" t="s">
        <v>168</v>
      </c>
      <c r="AG127" s="1" t="s">
        <v>69</v>
      </c>
      <c r="AI127" s="1">
        <f t="shared" si="6"/>
        <v>549</v>
      </c>
      <c r="AJ127" s="4">
        <v>0.18</v>
      </c>
      <c r="AK127" s="1">
        <v>878</v>
      </c>
      <c r="AM127" s="1" t="s">
        <v>178</v>
      </c>
      <c r="AN127" s="1" t="s">
        <v>207</v>
      </c>
      <c r="BI127" s="1">
        <v>0</v>
      </c>
      <c r="BK127" s="21">
        <v>0.47</v>
      </c>
    </row>
    <row r="128" spans="1:63" x14ac:dyDescent="0.3">
      <c r="A128" s="11">
        <v>811050</v>
      </c>
      <c r="B128" s="2" t="s">
        <v>37</v>
      </c>
      <c r="C128" s="2" t="s">
        <v>82</v>
      </c>
      <c r="D128" s="2" t="s">
        <v>38</v>
      </c>
      <c r="E128" s="2" t="s">
        <v>39</v>
      </c>
      <c r="F128" s="2" t="s">
        <v>40</v>
      </c>
      <c r="G128" s="2" t="s">
        <v>53</v>
      </c>
      <c r="H128" s="1">
        <v>16</v>
      </c>
      <c r="I128" s="5" t="s">
        <v>81</v>
      </c>
      <c r="J128" s="1">
        <v>20</v>
      </c>
      <c r="K128" s="1" t="s">
        <v>55</v>
      </c>
      <c r="M128" s="1">
        <v>6</v>
      </c>
      <c r="N128" s="1">
        <v>1</v>
      </c>
      <c r="P128" s="1">
        <v>85362030</v>
      </c>
      <c r="Q128" s="1" t="s">
        <v>103</v>
      </c>
      <c r="R128" s="1" t="s">
        <v>49</v>
      </c>
      <c r="S128" s="1" t="s">
        <v>173</v>
      </c>
      <c r="T128" s="1" t="s">
        <v>174</v>
      </c>
      <c r="U128" s="1" t="str">
        <f t="shared" si="10"/>
        <v>Indo Asian Make  Optipro 16A DoubleB Curve MCB</v>
      </c>
      <c r="V128" s="1" t="s">
        <v>52</v>
      </c>
      <c r="AA128" s="1" t="s">
        <v>78</v>
      </c>
      <c r="AB128" s="1" t="s">
        <v>36</v>
      </c>
      <c r="AD128" s="2">
        <v>36</v>
      </c>
      <c r="AE128" s="2" t="s">
        <v>167</v>
      </c>
      <c r="AF128" s="2" t="s">
        <v>168</v>
      </c>
      <c r="AG128" s="1" t="s">
        <v>69</v>
      </c>
      <c r="AI128" s="1">
        <f t="shared" si="6"/>
        <v>549</v>
      </c>
      <c r="AJ128" s="4">
        <v>0.18</v>
      </c>
      <c r="AK128" s="1">
        <v>878</v>
      </c>
      <c r="AM128" s="1" t="s">
        <v>178</v>
      </c>
      <c r="AN128" s="1" t="s">
        <v>207</v>
      </c>
      <c r="BI128" s="1">
        <v>0</v>
      </c>
      <c r="BK128" s="21">
        <v>0.47</v>
      </c>
    </row>
    <row r="129" spans="1:63" x14ac:dyDescent="0.3">
      <c r="A129" s="11">
        <v>811051</v>
      </c>
      <c r="B129" s="2" t="s">
        <v>37</v>
      </c>
      <c r="C129" s="2" t="s">
        <v>82</v>
      </c>
      <c r="D129" s="2" t="s">
        <v>38</v>
      </c>
      <c r="E129" s="2" t="s">
        <v>39</v>
      </c>
      <c r="F129" s="2" t="s">
        <v>40</v>
      </c>
      <c r="G129" s="2" t="s">
        <v>53</v>
      </c>
      <c r="H129" s="1">
        <v>20</v>
      </c>
      <c r="I129" s="5" t="s">
        <v>81</v>
      </c>
      <c r="J129" s="1">
        <v>20</v>
      </c>
      <c r="K129" s="1" t="s">
        <v>55</v>
      </c>
      <c r="M129" s="1">
        <v>6</v>
      </c>
      <c r="N129" s="1">
        <v>1</v>
      </c>
      <c r="P129" s="1">
        <v>85362030</v>
      </c>
      <c r="Q129" s="1" t="s">
        <v>103</v>
      </c>
      <c r="R129" s="1" t="s">
        <v>49</v>
      </c>
      <c r="S129" s="1" t="s">
        <v>173</v>
      </c>
      <c r="T129" s="1" t="s">
        <v>174</v>
      </c>
      <c r="U129" s="1" t="str">
        <f t="shared" si="10"/>
        <v>Indo Asian Make  Optipro 20A DoubleB Curve MCB</v>
      </c>
      <c r="V129" s="1" t="s">
        <v>52</v>
      </c>
      <c r="AA129" s="1" t="s">
        <v>78</v>
      </c>
      <c r="AB129" s="1" t="s">
        <v>36</v>
      </c>
      <c r="AD129" s="2">
        <v>36</v>
      </c>
      <c r="AE129" s="2" t="s">
        <v>167</v>
      </c>
      <c r="AF129" s="2" t="s">
        <v>168</v>
      </c>
      <c r="AG129" s="1" t="s">
        <v>69</v>
      </c>
      <c r="AI129" s="1">
        <f t="shared" si="6"/>
        <v>549</v>
      </c>
      <c r="AJ129" s="4">
        <v>0.18</v>
      </c>
      <c r="AK129" s="1">
        <v>878</v>
      </c>
      <c r="AM129" s="1" t="s">
        <v>178</v>
      </c>
      <c r="AN129" s="1" t="s">
        <v>207</v>
      </c>
      <c r="BI129" s="1">
        <v>0</v>
      </c>
      <c r="BK129" s="21">
        <v>0.47</v>
      </c>
    </row>
    <row r="130" spans="1:63" x14ac:dyDescent="0.3">
      <c r="A130" s="11">
        <v>811052</v>
      </c>
      <c r="B130" s="2" t="s">
        <v>37</v>
      </c>
      <c r="C130" s="2" t="s">
        <v>82</v>
      </c>
      <c r="D130" s="2" t="s">
        <v>38</v>
      </c>
      <c r="E130" s="2" t="s">
        <v>39</v>
      </c>
      <c r="F130" s="2" t="s">
        <v>40</v>
      </c>
      <c r="G130" s="2" t="s">
        <v>53</v>
      </c>
      <c r="H130" s="1">
        <v>25</v>
      </c>
      <c r="I130" s="5" t="s">
        <v>81</v>
      </c>
      <c r="J130" s="1">
        <v>20</v>
      </c>
      <c r="K130" s="1" t="s">
        <v>55</v>
      </c>
      <c r="M130" s="1">
        <v>6</v>
      </c>
      <c r="N130" s="1">
        <v>1</v>
      </c>
      <c r="P130" s="1">
        <v>85362030</v>
      </c>
      <c r="Q130" s="1" t="s">
        <v>103</v>
      </c>
      <c r="R130" s="1" t="s">
        <v>49</v>
      </c>
      <c r="S130" s="1" t="s">
        <v>173</v>
      </c>
      <c r="T130" s="1" t="s">
        <v>174</v>
      </c>
      <c r="U130" s="1" t="str">
        <f t="shared" si="10"/>
        <v>Indo Asian Make  Optipro 25A DoubleB Curve MCB</v>
      </c>
      <c r="V130" s="1" t="s">
        <v>52</v>
      </c>
      <c r="AA130" s="1" t="s">
        <v>78</v>
      </c>
      <c r="AB130" s="1" t="s">
        <v>36</v>
      </c>
      <c r="AD130" s="2">
        <v>36</v>
      </c>
      <c r="AE130" s="2" t="s">
        <v>167</v>
      </c>
      <c r="AF130" s="2" t="s">
        <v>168</v>
      </c>
      <c r="AG130" s="1" t="s">
        <v>69</v>
      </c>
      <c r="AI130" s="1">
        <f t="shared" si="6"/>
        <v>549</v>
      </c>
      <c r="AJ130" s="4">
        <v>0.18</v>
      </c>
      <c r="AK130" s="1">
        <v>878</v>
      </c>
      <c r="AM130" s="1" t="s">
        <v>178</v>
      </c>
      <c r="AN130" s="1" t="s">
        <v>207</v>
      </c>
      <c r="BI130" s="1">
        <v>0</v>
      </c>
      <c r="BK130" s="21">
        <v>0.47</v>
      </c>
    </row>
    <row r="131" spans="1:63" x14ac:dyDescent="0.3">
      <c r="A131" s="11">
        <v>811053</v>
      </c>
      <c r="B131" s="2" t="s">
        <v>37</v>
      </c>
      <c r="C131" s="2" t="s">
        <v>82</v>
      </c>
      <c r="D131" s="2" t="s">
        <v>38</v>
      </c>
      <c r="E131" s="2" t="s">
        <v>39</v>
      </c>
      <c r="F131" s="2" t="s">
        <v>40</v>
      </c>
      <c r="G131" s="2" t="s">
        <v>53</v>
      </c>
      <c r="H131" s="1">
        <v>32</v>
      </c>
      <c r="I131" s="5" t="s">
        <v>81</v>
      </c>
      <c r="J131" s="1">
        <v>20</v>
      </c>
      <c r="K131" s="1" t="s">
        <v>55</v>
      </c>
      <c r="M131" s="1">
        <v>6</v>
      </c>
      <c r="N131" s="1">
        <v>1</v>
      </c>
      <c r="P131" s="1">
        <v>85362030</v>
      </c>
      <c r="Q131" s="1" t="s">
        <v>103</v>
      </c>
      <c r="R131" s="1" t="s">
        <v>49</v>
      </c>
      <c r="S131" s="1" t="s">
        <v>173</v>
      </c>
      <c r="T131" s="1" t="s">
        <v>174</v>
      </c>
      <c r="U131" s="1" t="str">
        <f t="shared" si="10"/>
        <v>Indo Asian Make  Optipro 32A DoubleB Curve MCB</v>
      </c>
      <c r="V131" s="1" t="s">
        <v>52</v>
      </c>
      <c r="AA131" s="1" t="s">
        <v>78</v>
      </c>
      <c r="AB131" s="1" t="s">
        <v>36</v>
      </c>
      <c r="AD131" s="2">
        <v>36</v>
      </c>
      <c r="AE131" s="2" t="s">
        <v>167</v>
      </c>
      <c r="AF131" s="2" t="s">
        <v>168</v>
      </c>
      <c r="AG131" s="1" t="s">
        <v>69</v>
      </c>
      <c r="AI131" s="1">
        <f t="shared" si="6"/>
        <v>549</v>
      </c>
      <c r="AJ131" s="4">
        <v>0.18</v>
      </c>
      <c r="AK131" s="1">
        <v>878</v>
      </c>
      <c r="AM131" s="1" t="s">
        <v>178</v>
      </c>
      <c r="AN131" s="1" t="s">
        <v>207</v>
      </c>
      <c r="BI131" s="1">
        <v>0</v>
      </c>
      <c r="BK131" s="21">
        <v>0.47</v>
      </c>
    </row>
    <row r="132" spans="1:63" x14ac:dyDescent="0.3">
      <c r="A132" s="11">
        <v>811054</v>
      </c>
      <c r="B132" s="2" t="s">
        <v>37</v>
      </c>
      <c r="C132" s="2" t="s">
        <v>82</v>
      </c>
      <c r="D132" s="2" t="s">
        <v>38</v>
      </c>
      <c r="E132" s="2" t="s">
        <v>39</v>
      </c>
      <c r="F132" s="2" t="s">
        <v>40</v>
      </c>
      <c r="G132" s="2" t="s">
        <v>53</v>
      </c>
      <c r="H132" s="1">
        <v>40</v>
      </c>
      <c r="I132" s="5" t="s">
        <v>81</v>
      </c>
      <c r="J132" s="1">
        <v>20</v>
      </c>
      <c r="K132" s="1" t="s">
        <v>55</v>
      </c>
      <c r="M132" s="1">
        <v>6</v>
      </c>
      <c r="N132" s="1">
        <v>1</v>
      </c>
      <c r="P132" s="1">
        <v>85362030</v>
      </c>
      <c r="Q132" s="1" t="s">
        <v>103</v>
      </c>
      <c r="R132" s="1" t="s">
        <v>49</v>
      </c>
      <c r="S132" s="1" t="s">
        <v>173</v>
      </c>
      <c r="T132" s="1" t="s">
        <v>174</v>
      </c>
      <c r="U132" s="1" t="str">
        <f t="shared" si="10"/>
        <v>Indo Asian Make  Optipro 40A DoubleB Curve MCB</v>
      </c>
      <c r="V132" s="1" t="s">
        <v>52</v>
      </c>
      <c r="AA132" s="1" t="s">
        <v>78</v>
      </c>
      <c r="AB132" s="1" t="s">
        <v>36</v>
      </c>
      <c r="AD132" s="2">
        <v>36</v>
      </c>
      <c r="AE132" s="2" t="s">
        <v>167</v>
      </c>
      <c r="AF132" s="2" t="s">
        <v>168</v>
      </c>
      <c r="AG132" s="1" t="s">
        <v>69</v>
      </c>
      <c r="AI132" s="1">
        <f t="shared" ref="AI132:AI193" si="11">ROUND((AK132-AK132*BK132)*(1+AJ132),0)</f>
        <v>791</v>
      </c>
      <c r="AJ132" s="4">
        <v>0.18</v>
      </c>
      <c r="AK132" s="1">
        <v>1264</v>
      </c>
      <c r="AM132" s="1" t="s">
        <v>178</v>
      </c>
      <c r="AN132" s="1" t="s">
        <v>207</v>
      </c>
      <c r="BI132" s="1">
        <v>0</v>
      </c>
      <c r="BK132" s="21">
        <v>0.47</v>
      </c>
    </row>
    <row r="133" spans="1:63" x14ac:dyDescent="0.3">
      <c r="A133" s="11">
        <v>811055</v>
      </c>
      <c r="B133" s="2" t="s">
        <v>37</v>
      </c>
      <c r="C133" s="2" t="s">
        <v>82</v>
      </c>
      <c r="D133" s="2" t="s">
        <v>38</v>
      </c>
      <c r="E133" s="2" t="s">
        <v>39</v>
      </c>
      <c r="F133" s="2" t="s">
        <v>40</v>
      </c>
      <c r="G133" s="2" t="s">
        <v>53</v>
      </c>
      <c r="H133" s="1">
        <v>50</v>
      </c>
      <c r="I133" s="5" t="s">
        <v>81</v>
      </c>
      <c r="J133" s="1">
        <v>20</v>
      </c>
      <c r="K133" s="1" t="s">
        <v>55</v>
      </c>
      <c r="M133" s="1">
        <v>6</v>
      </c>
      <c r="N133" s="1">
        <v>1</v>
      </c>
      <c r="P133" s="1">
        <v>85362030</v>
      </c>
      <c r="Q133" s="1" t="s">
        <v>103</v>
      </c>
      <c r="R133" s="1" t="s">
        <v>49</v>
      </c>
      <c r="S133" s="1" t="s">
        <v>173</v>
      </c>
      <c r="T133" s="1" t="s">
        <v>174</v>
      </c>
      <c r="U133" s="1" t="str">
        <f t="shared" si="10"/>
        <v>Indo Asian Make  Optipro 50A DoubleB Curve MCB</v>
      </c>
      <c r="V133" s="1" t="s">
        <v>52</v>
      </c>
      <c r="AA133" s="1" t="s">
        <v>78</v>
      </c>
      <c r="AB133" s="1" t="s">
        <v>36</v>
      </c>
      <c r="AD133" s="2">
        <v>36</v>
      </c>
      <c r="AE133" s="2" t="s">
        <v>167</v>
      </c>
      <c r="AF133" s="2" t="s">
        <v>168</v>
      </c>
      <c r="AG133" s="1" t="s">
        <v>69</v>
      </c>
      <c r="AI133" s="1">
        <f t="shared" si="11"/>
        <v>881</v>
      </c>
      <c r="AJ133" s="4">
        <v>0.18</v>
      </c>
      <c r="AK133" s="1">
        <v>1408</v>
      </c>
      <c r="AM133" s="1" t="s">
        <v>178</v>
      </c>
      <c r="AN133" s="1" t="s">
        <v>207</v>
      </c>
      <c r="BI133" s="1">
        <v>0</v>
      </c>
      <c r="BK133" s="21">
        <v>0.47</v>
      </c>
    </row>
    <row r="134" spans="1:63" x14ac:dyDescent="0.3">
      <c r="A134" s="11">
        <v>811056</v>
      </c>
      <c r="B134" s="2" t="s">
        <v>37</v>
      </c>
      <c r="C134" s="2" t="s">
        <v>82</v>
      </c>
      <c r="D134" s="2" t="s">
        <v>38</v>
      </c>
      <c r="E134" s="2" t="s">
        <v>39</v>
      </c>
      <c r="F134" s="2" t="s">
        <v>40</v>
      </c>
      <c r="G134" s="2" t="s">
        <v>53</v>
      </c>
      <c r="H134" s="1">
        <v>63</v>
      </c>
      <c r="I134" s="5" t="s">
        <v>81</v>
      </c>
      <c r="J134" s="1">
        <v>20</v>
      </c>
      <c r="K134" s="1" t="s">
        <v>55</v>
      </c>
      <c r="M134" s="1">
        <v>6</v>
      </c>
      <c r="N134" s="1">
        <v>1</v>
      </c>
      <c r="P134" s="1">
        <v>85362030</v>
      </c>
      <c r="Q134" s="1" t="s">
        <v>103</v>
      </c>
      <c r="R134" s="1" t="s">
        <v>49</v>
      </c>
      <c r="S134" s="1" t="s">
        <v>173</v>
      </c>
      <c r="T134" s="1" t="s">
        <v>174</v>
      </c>
      <c r="U134" s="1" t="str">
        <f t="shared" si="10"/>
        <v>Indo Asian Make  Optipro 63A DoubleB Curve MCB</v>
      </c>
      <c r="V134" s="1" t="s">
        <v>52</v>
      </c>
      <c r="AA134" s="1" t="s">
        <v>78</v>
      </c>
      <c r="AB134" s="1" t="s">
        <v>36</v>
      </c>
      <c r="AD134" s="2">
        <v>36</v>
      </c>
      <c r="AE134" s="2" t="s">
        <v>167</v>
      </c>
      <c r="AF134" s="2" t="s">
        <v>168</v>
      </c>
      <c r="AG134" s="1" t="s">
        <v>69</v>
      </c>
      <c r="AI134" s="1">
        <f t="shared" si="11"/>
        <v>881</v>
      </c>
      <c r="AJ134" s="4">
        <v>0.18</v>
      </c>
      <c r="AK134" s="1">
        <v>1408</v>
      </c>
      <c r="AM134" s="1" t="s">
        <v>178</v>
      </c>
      <c r="AN134" s="1" t="s">
        <v>207</v>
      </c>
      <c r="BI134" s="1">
        <v>0</v>
      </c>
      <c r="BK134" s="21">
        <v>0.47</v>
      </c>
    </row>
    <row r="135" spans="1:63" x14ac:dyDescent="0.3">
      <c r="A135" s="11">
        <v>811552</v>
      </c>
      <c r="B135" s="2" t="s">
        <v>37</v>
      </c>
      <c r="C135" s="2" t="s">
        <v>82</v>
      </c>
      <c r="D135" s="2" t="s">
        <v>38</v>
      </c>
      <c r="E135" s="2" t="s">
        <v>39</v>
      </c>
      <c r="F135" s="2" t="s">
        <v>58</v>
      </c>
      <c r="H135" s="1">
        <v>80</v>
      </c>
      <c r="I135" s="5" t="s">
        <v>81</v>
      </c>
      <c r="J135" s="1">
        <v>20</v>
      </c>
      <c r="K135" s="1" t="s">
        <v>55</v>
      </c>
      <c r="M135" s="1">
        <v>6</v>
      </c>
      <c r="N135" s="1">
        <v>1</v>
      </c>
      <c r="P135" s="1">
        <v>85362030</v>
      </c>
      <c r="Q135" s="1" t="s">
        <v>104</v>
      </c>
      <c r="R135" s="1" t="s">
        <v>49</v>
      </c>
      <c r="S135" s="1" t="s">
        <v>171</v>
      </c>
      <c r="T135" s="1" t="s">
        <v>51</v>
      </c>
      <c r="U135" s="1" t="str">
        <f t="shared" si="10"/>
        <v>Indo Asian Make  Optipro 80A Double Isolator</v>
      </c>
      <c r="V135" s="1" t="s">
        <v>52</v>
      </c>
      <c r="AA135" s="1" t="s">
        <v>78</v>
      </c>
      <c r="AB135" s="1" t="s">
        <v>36</v>
      </c>
      <c r="AD135" s="2">
        <v>36</v>
      </c>
      <c r="AE135" s="2" t="s">
        <v>167</v>
      </c>
      <c r="AF135" s="2" t="s">
        <v>168</v>
      </c>
      <c r="AG135" s="1" t="s">
        <v>69</v>
      </c>
      <c r="AI135" s="1">
        <f t="shared" si="11"/>
        <v>553</v>
      </c>
      <c r="AJ135" s="4">
        <v>0.18</v>
      </c>
      <c r="AK135" s="1">
        <v>884</v>
      </c>
      <c r="AM135" s="1" t="s">
        <v>175</v>
      </c>
      <c r="AN135" s="1" t="s">
        <v>207</v>
      </c>
      <c r="BI135" s="1">
        <v>0</v>
      </c>
      <c r="BK135" s="21">
        <v>0.47</v>
      </c>
    </row>
    <row r="136" spans="1:63" x14ac:dyDescent="0.3">
      <c r="A136" s="11">
        <v>811553</v>
      </c>
      <c r="B136" s="2" t="s">
        <v>37</v>
      </c>
      <c r="C136" s="2" t="s">
        <v>82</v>
      </c>
      <c r="D136" s="2" t="s">
        <v>38</v>
      </c>
      <c r="E136" s="2" t="s">
        <v>39</v>
      </c>
      <c r="F136" s="2" t="s">
        <v>58</v>
      </c>
      <c r="H136" s="1">
        <v>100</v>
      </c>
      <c r="I136" s="5" t="s">
        <v>81</v>
      </c>
      <c r="J136" s="1">
        <v>20</v>
      </c>
      <c r="K136" s="1" t="s">
        <v>55</v>
      </c>
      <c r="M136" s="1">
        <v>6</v>
      </c>
      <c r="N136" s="1">
        <v>1</v>
      </c>
      <c r="P136" s="1">
        <v>85362030</v>
      </c>
      <c r="Q136" s="1" t="s">
        <v>104</v>
      </c>
      <c r="R136" s="1" t="s">
        <v>49</v>
      </c>
      <c r="S136" s="1" t="s">
        <v>171</v>
      </c>
      <c r="T136" s="1" t="s">
        <v>51</v>
      </c>
      <c r="U136" s="1" t="str">
        <f t="shared" si="10"/>
        <v>Indo Asian Make  Optipro 100A Double Isolator</v>
      </c>
      <c r="V136" s="1" t="s">
        <v>52</v>
      </c>
      <c r="AA136" s="1" t="s">
        <v>78</v>
      </c>
      <c r="AB136" s="1" t="s">
        <v>36</v>
      </c>
      <c r="AD136" s="2">
        <v>36</v>
      </c>
      <c r="AE136" s="2" t="s">
        <v>167</v>
      </c>
      <c r="AF136" s="2" t="s">
        <v>168</v>
      </c>
      <c r="AG136" s="1" t="s">
        <v>69</v>
      </c>
      <c r="AI136" s="1">
        <f t="shared" si="11"/>
        <v>553</v>
      </c>
      <c r="AJ136" s="4">
        <v>0.18</v>
      </c>
      <c r="AK136" s="1">
        <v>884</v>
      </c>
      <c r="AM136" s="1" t="s">
        <v>175</v>
      </c>
      <c r="AN136" s="1" t="s">
        <v>207</v>
      </c>
      <c r="BI136" s="1">
        <v>0</v>
      </c>
      <c r="BK136" s="21">
        <v>0.47</v>
      </c>
    </row>
    <row r="137" spans="1:63" x14ac:dyDescent="0.3">
      <c r="A137" s="11">
        <v>811554</v>
      </c>
      <c r="B137" s="2" t="s">
        <v>37</v>
      </c>
      <c r="C137" s="2" t="s">
        <v>82</v>
      </c>
      <c r="D137" s="2" t="s">
        <v>38</v>
      </c>
      <c r="E137" s="2" t="s">
        <v>39</v>
      </c>
      <c r="F137" s="2" t="s">
        <v>58</v>
      </c>
      <c r="H137" s="1">
        <v>125</v>
      </c>
      <c r="I137" s="5" t="s">
        <v>81</v>
      </c>
      <c r="J137" s="1">
        <v>20</v>
      </c>
      <c r="K137" s="1" t="s">
        <v>55</v>
      </c>
      <c r="M137" s="1">
        <v>6</v>
      </c>
      <c r="N137" s="1">
        <v>1</v>
      </c>
      <c r="P137" s="1">
        <v>85362030</v>
      </c>
      <c r="Q137" s="1" t="s">
        <v>104</v>
      </c>
      <c r="R137" s="1" t="s">
        <v>49</v>
      </c>
      <c r="S137" s="1" t="s">
        <v>171</v>
      </c>
      <c r="T137" s="1" t="s">
        <v>51</v>
      </c>
      <c r="U137" s="1" t="str">
        <f t="shared" si="10"/>
        <v>Indo Asian Make  Optipro 125A Double Isolator</v>
      </c>
      <c r="V137" s="1" t="s">
        <v>52</v>
      </c>
      <c r="AA137" s="1" t="s">
        <v>78</v>
      </c>
      <c r="AB137" s="1" t="s">
        <v>36</v>
      </c>
      <c r="AD137" s="2">
        <v>36</v>
      </c>
      <c r="AE137" s="2" t="s">
        <v>167</v>
      </c>
      <c r="AF137" s="2" t="s">
        <v>168</v>
      </c>
      <c r="AG137" s="1" t="s">
        <v>69</v>
      </c>
      <c r="AI137" s="1">
        <f t="shared" si="11"/>
        <v>595</v>
      </c>
      <c r="AJ137" s="4">
        <v>0.18</v>
      </c>
      <c r="AK137" s="1">
        <v>952</v>
      </c>
      <c r="AM137" s="1" t="s">
        <v>175</v>
      </c>
      <c r="AN137" s="1" t="s">
        <v>207</v>
      </c>
      <c r="BI137" s="1">
        <v>0</v>
      </c>
      <c r="BK137" s="21">
        <v>0.47</v>
      </c>
    </row>
    <row r="138" spans="1:63" x14ac:dyDescent="0.3">
      <c r="A138" s="11">
        <v>811557</v>
      </c>
      <c r="B138" s="2" t="s">
        <v>37</v>
      </c>
      <c r="C138" s="2" t="s">
        <v>82</v>
      </c>
      <c r="D138" s="2" t="s">
        <v>38</v>
      </c>
      <c r="E138" s="2" t="s">
        <v>39</v>
      </c>
      <c r="F138" s="2" t="s">
        <v>58</v>
      </c>
      <c r="H138" s="1">
        <v>80</v>
      </c>
      <c r="I138" s="5" t="s">
        <v>81</v>
      </c>
      <c r="J138" s="1">
        <v>20</v>
      </c>
      <c r="K138" s="1" t="s">
        <v>56</v>
      </c>
      <c r="M138" s="1">
        <v>4</v>
      </c>
      <c r="N138" s="1">
        <v>1</v>
      </c>
      <c r="P138" s="1">
        <v>85362030</v>
      </c>
      <c r="Q138" s="1" t="s">
        <v>104</v>
      </c>
      <c r="R138" s="1" t="s">
        <v>49</v>
      </c>
      <c r="S138" s="1" t="s">
        <v>171</v>
      </c>
      <c r="T138" s="1" t="s">
        <v>51</v>
      </c>
      <c r="U138" s="1" t="str">
        <f t="shared" si="10"/>
        <v>Indo Asian Make  Optipro 80A Three Isolator</v>
      </c>
      <c r="V138" s="1" t="s">
        <v>52</v>
      </c>
      <c r="AA138" s="1" t="s">
        <v>78</v>
      </c>
      <c r="AB138" s="1" t="s">
        <v>36</v>
      </c>
      <c r="AD138" s="2">
        <v>36</v>
      </c>
      <c r="AE138" s="2" t="s">
        <v>167</v>
      </c>
      <c r="AF138" s="2" t="s">
        <v>168</v>
      </c>
      <c r="AG138" s="1" t="s">
        <v>69</v>
      </c>
      <c r="AI138" s="1">
        <f t="shared" si="11"/>
        <v>837</v>
      </c>
      <c r="AJ138" s="4">
        <v>0.18</v>
      </c>
      <c r="AK138" s="1">
        <v>1338</v>
      </c>
      <c r="AM138" s="1" t="s">
        <v>176</v>
      </c>
      <c r="AN138" s="1" t="s">
        <v>207</v>
      </c>
      <c r="BI138" s="1">
        <v>0</v>
      </c>
      <c r="BK138" s="21">
        <v>0.47</v>
      </c>
    </row>
    <row r="139" spans="1:63" x14ac:dyDescent="0.3">
      <c r="A139" s="11">
        <v>811558</v>
      </c>
      <c r="B139" s="2" t="s">
        <v>37</v>
      </c>
      <c r="C139" s="2" t="s">
        <v>82</v>
      </c>
      <c r="D139" s="2" t="s">
        <v>38</v>
      </c>
      <c r="E139" s="2" t="s">
        <v>39</v>
      </c>
      <c r="F139" s="2" t="s">
        <v>58</v>
      </c>
      <c r="H139" s="1">
        <v>100</v>
      </c>
      <c r="I139" s="5" t="s">
        <v>81</v>
      </c>
      <c r="J139" s="1">
        <v>20</v>
      </c>
      <c r="K139" s="1" t="s">
        <v>56</v>
      </c>
      <c r="M139" s="1">
        <v>4</v>
      </c>
      <c r="N139" s="1">
        <v>1</v>
      </c>
      <c r="P139" s="1">
        <v>85362030</v>
      </c>
      <c r="Q139" s="1" t="s">
        <v>104</v>
      </c>
      <c r="R139" s="1" t="s">
        <v>49</v>
      </c>
      <c r="S139" s="1" t="s">
        <v>171</v>
      </c>
      <c r="T139" s="1" t="s">
        <v>51</v>
      </c>
      <c r="U139" s="1" t="str">
        <f t="shared" si="10"/>
        <v>Indo Asian Make  Optipro 100A Three Isolator</v>
      </c>
      <c r="V139" s="1" t="s">
        <v>52</v>
      </c>
      <c r="AA139" s="1" t="s">
        <v>78</v>
      </c>
      <c r="AB139" s="1" t="s">
        <v>36</v>
      </c>
      <c r="AD139" s="2">
        <v>36</v>
      </c>
      <c r="AE139" s="2" t="s">
        <v>167</v>
      </c>
      <c r="AF139" s="2" t="s">
        <v>168</v>
      </c>
      <c r="AG139" s="1" t="s">
        <v>69</v>
      </c>
      <c r="AI139" s="1">
        <f t="shared" si="11"/>
        <v>837</v>
      </c>
      <c r="AJ139" s="4">
        <v>0.18</v>
      </c>
      <c r="AK139" s="1">
        <v>1338</v>
      </c>
      <c r="AM139" s="1" t="s">
        <v>176</v>
      </c>
      <c r="AN139" s="1" t="s">
        <v>207</v>
      </c>
      <c r="BI139" s="1">
        <v>0</v>
      </c>
      <c r="BK139" s="21">
        <v>0.47</v>
      </c>
    </row>
    <row r="140" spans="1:63" x14ac:dyDescent="0.3">
      <c r="A140" s="11">
        <v>811559</v>
      </c>
      <c r="B140" s="2" t="s">
        <v>37</v>
      </c>
      <c r="C140" s="2" t="s">
        <v>82</v>
      </c>
      <c r="D140" s="2" t="s">
        <v>38</v>
      </c>
      <c r="E140" s="2" t="s">
        <v>39</v>
      </c>
      <c r="F140" s="2" t="s">
        <v>58</v>
      </c>
      <c r="H140" s="1">
        <v>125</v>
      </c>
      <c r="I140" s="5" t="s">
        <v>81</v>
      </c>
      <c r="J140" s="1">
        <v>20</v>
      </c>
      <c r="K140" s="1" t="s">
        <v>56</v>
      </c>
      <c r="M140" s="1">
        <v>4</v>
      </c>
      <c r="N140" s="1">
        <v>1</v>
      </c>
      <c r="P140" s="1">
        <v>85362030</v>
      </c>
      <c r="Q140" s="1" t="s">
        <v>104</v>
      </c>
      <c r="R140" s="1" t="s">
        <v>49</v>
      </c>
      <c r="S140" s="1" t="s">
        <v>171</v>
      </c>
      <c r="T140" s="1" t="s">
        <v>51</v>
      </c>
      <c r="U140" s="1" t="str">
        <f t="shared" si="10"/>
        <v>Indo Asian Make  Optipro 125A Three Isolator</v>
      </c>
      <c r="V140" s="1" t="s">
        <v>52</v>
      </c>
      <c r="AA140" s="1" t="s">
        <v>78</v>
      </c>
      <c r="AB140" s="1" t="s">
        <v>36</v>
      </c>
      <c r="AD140" s="2">
        <v>36</v>
      </c>
      <c r="AE140" s="2" t="s">
        <v>167</v>
      </c>
      <c r="AF140" s="2" t="s">
        <v>168</v>
      </c>
      <c r="AG140" s="1" t="s">
        <v>69</v>
      </c>
      <c r="AI140" s="1">
        <f t="shared" si="11"/>
        <v>917</v>
      </c>
      <c r="AJ140" s="4">
        <v>0.18</v>
      </c>
      <c r="AK140" s="1">
        <v>1466</v>
      </c>
      <c r="AM140" s="1" t="s">
        <v>176</v>
      </c>
      <c r="AN140" s="1" t="s">
        <v>207</v>
      </c>
      <c r="BI140" s="1">
        <v>0</v>
      </c>
      <c r="BK140" s="21">
        <v>0.47</v>
      </c>
    </row>
    <row r="141" spans="1:63" x14ac:dyDescent="0.3">
      <c r="A141" s="11">
        <v>811562</v>
      </c>
      <c r="B141" s="2" t="s">
        <v>37</v>
      </c>
      <c r="C141" s="2" t="s">
        <v>82</v>
      </c>
      <c r="D141" s="2" t="s">
        <v>38</v>
      </c>
      <c r="E141" s="2" t="s">
        <v>39</v>
      </c>
      <c r="F141" s="2" t="s">
        <v>58</v>
      </c>
      <c r="H141" s="1">
        <v>80</v>
      </c>
      <c r="I141" s="5" t="s">
        <v>81</v>
      </c>
      <c r="J141" s="1">
        <v>20</v>
      </c>
      <c r="K141" s="1" t="s">
        <v>57</v>
      </c>
      <c r="M141" s="1">
        <v>3</v>
      </c>
      <c r="N141" s="1">
        <v>1</v>
      </c>
      <c r="P141" s="1">
        <v>85362030</v>
      </c>
      <c r="Q141" s="1" t="s">
        <v>104</v>
      </c>
      <c r="R141" s="1" t="s">
        <v>49</v>
      </c>
      <c r="S141" s="1" t="s">
        <v>171</v>
      </c>
      <c r="T141" s="1" t="s">
        <v>51</v>
      </c>
      <c r="U141" s="1" t="str">
        <f t="shared" si="10"/>
        <v>Indo Asian Make  Optipro 80A Four Isolator</v>
      </c>
      <c r="V141" s="1" t="s">
        <v>52</v>
      </c>
      <c r="AA141" s="1" t="s">
        <v>78</v>
      </c>
      <c r="AB141" s="1" t="s">
        <v>36</v>
      </c>
      <c r="AD141" s="2">
        <v>36</v>
      </c>
      <c r="AE141" s="2" t="s">
        <v>167</v>
      </c>
      <c r="AF141" s="2" t="s">
        <v>168</v>
      </c>
      <c r="AG141" s="1" t="s">
        <v>69</v>
      </c>
      <c r="AI141" s="1">
        <f t="shared" si="11"/>
        <v>1038</v>
      </c>
      <c r="AJ141" s="4">
        <v>0.18</v>
      </c>
      <c r="AK141" s="1">
        <v>1660</v>
      </c>
      <c r="AM141" s="1" t="s">
        <v>177</v>
      </c>
      <c r="AN141" s="1" t="s">
        <v>207</v>
      </c>
      <c r="BI141" s="1">
        <v>0</v>
      </c>
      <c r="BK141" s="21">
        <v>0.47</v>
      </c>
    </row>
    <row r="142" spans="1:63" x14ac:dyDescent="0.3">
      <c r="A142" s="11">
        <v>811563</v>
      </c>
      <c r="B142" s="2" t="s">
        <v>37</v>
      </c>
      <c r="C142" s="2" t="s">
        <v>82</v>
      </c>
      <c r="D142" s="2" t="s">
        <v>38</v>
      </c>
      <c r="E142" s="2" t="s">
        <v>39</v>
      </c>
      <c r="F142" s="2" t="s">
        <v>58</v>
      </c>
      <c r="H142" s="1">
        <v>100</v>
      </c>
      <c r="I142" s="5" t="s">
        <v>81</v>
      </c>
      <c r="J142" s="1">
        <v>20</v>
      </c>
      <c r="K142" s="1" t="s">
        <v>57</v>
      </c>
      <c r="M142" s="1">
        <v>3</v>
      </c>
      <c r="N142" s="1">
        <v>1</v>
      </c>
      <c r="P142" s="1">
        <v>85362030</v>
      </c>
      <c r="Q142" s="1" t="s">
        <v>104</v>
      </c>
      <c r="R142" s="1" t="s">
        <v>49</v>
      </c>
      <c r="S142" s="1" t="s">
        <v>171</v>
      </c>
      <c r="T142" s="1" t="s">
        <v>51</v>
      </c>
      <c r="U142" s="1" t="str">
        <f t="shared" si="10"/>
        <v>Indo Asian Make  Optipro 100A Four Isolator</v>
      </c>
      <c r="V142" s="1" t="s">
        <v>52</v>
      </c>
      <c r="AA142" s="1" t="s">
        <v>78</v>
      </c>
      <c r="AB142" s="1" t="s">
        <v>36</v>
      </c>
      <c r="AD142" s="2">
        <v>36</v>
      </c>
      <c r="AE142" s="2" t="s">
        <v>167</v>
      </c>
      <c r="AF142" s="2" t="s">
        <v>168</v>
      </c>
      <c r="AG142" s="1" t="s">
        <v>69</v>
      </c>
      <c r="AI142" s="1">
        <f t="shared" si="11"/>
        <v>1038</v>
      </c>
      <c r="AJ142" s="4">
        <v>0.18</v>
      </c>
      <c r="AK142" s="1">
        <v>1660</v>
      </c>
      <c r="AM142" s="1" t="s">
        <v>177</v>
      </c>
      <c r="AN142" s="1" t="s">
        <v>207</v>
      </c>
      <c r="BI142" s="1">
        <v>0</v>
      </c>
      <c r="BK142" s="21">
        <v>0.47</v>
      </c>
    </row>
    <row r="143" spans="1:63" x14ac:dyDescent="0.3">
      <c r="A143" s="11">
        <v>811564</v>
      </c>
      <c r="B143" s="2" t="s">
        <v>37</v>
      </c>
      <c r="C143" s="2" t="s">
        <v>82</v>
      </c>
      <c r="D143" s="2" t="s">
        <v>38</v>
      </c>
      <c r="E143" s="2" t="s">
        <v>39</v>
      </c>
      <c r="F143" s="2" t="s">
        <v>58</v>
      </c>
      <c r="H143" s="1">
        <v>125</v>
      </c>
      <c r="I143" s="5" t="s">
        <v>81</v>
      </c>
      <c r="J143" s="1">
        <v>20</v>
      </c>
      <c r="K143" s="1" t="s">
        <v>57</v>
      </c>
      <c r="M143" s="1">
        <v>3</v>
      </c>
      <c r="N143" s="1">
        <v>1</v>
      </c>
      <c r="P143" s="1">
        <v>85362030</v>
      </c>
      <c r="Q143" s="1" t="s">
        <v>104</v>
      </c>
      <c r="R143" s="1" t="s">
        <v>49</v>
      </c>
      <c r="S143" s="1" t="s">
        <v>171</v>
      </c>
      <c r="T143" s="1" t="s">
        <v>51</v>
      </c>
      <c r="U143" s="1" t="str">
        <f t="shared" si="10"/>
        <v>Indo Asian Make  Optipro 125A Four Isolator</v>
      </c>
      <c r="V143" s="1" t="s">
        <v>52</v>
      </c>
      <c r="AA143" s="1" t="s">
        <v>78</v>
      </c>
      <c r="AB143" s="1" t="s">
        <v>36</v>
      </c>
      <c r="AD143" s="2">
        <v>36</v>
      </c>
      <c r="AE143" s="2" t="s">
        <v>167</v>
      </c>
      <c r="AF143" s="2" t="s">
        <v>168</v>
      </c>
      <c r="AG143" s="1" t="s">
        <v>69</v>
      </c>
      <c r="AI143" s="1">
        <f t="shared" si="11"/>
        <v>1123</v>
      </c>
      <c r="AJ143" s="4">
        <v>0.18</v>
      </c>
      <c r="AK143" s="1">
        <v>1796</v>
      </c>
      <c r="AM143" s="1" t="s">
        <v>177</v>
      </c>
      <c r="AN143" s="1" t="s">
        <v>207</v>
      </c>
      <c r="BI143" s="1">
        <v>0</v>
      </c>
      <c r="BK143" s="21">
        <v>0.47</v>
      </c>
    </row>
    <row r="144" spans="1:63" x14ac:dyDescent="0.3">
      <c r="A144" s="11">
        <v>810311</v>
      </c>
      <c r="B144" s="2" t="s">
        <v>37</v>
      </c>
      <c r="C144" s="2" t="s">
        <v>80</v>
      </c>
      <c r="D144" s="2" t="s">
        <v>38</v>
      </c>
      <c r="E144" s="2" t="s">
        <v>39</v>
      </c>
      <c r="F144" s="2" t="s">
        <v>111</v>
      </c>
      <c r="G144" s="1" t="s">
        <v>116</v>
      </c>
      <c r="H144" s="12"/>
      <c r="J144" s="6" t="s">
        <v>73</v>
      </c>
      <c r="K144" s="1" t="s">
        <v>70</v>
      </c>
      <c r="M144" s="1">
        <v>19</v>
      </c>
      <c r="N144" s="1">
        <v>1</v>
      </c>
      <c r="P144" s="1">
        <v>85371000</v>
      </c>
      <c r="Q144" s="1" t="s">
        <v>106</v>
      </c>
      <c r="S144" s="1" t="s">
        <v>169</v>
      </c>
      <c r="T144" s="1" t="s">
        <v>170</v>
      </c>
      <c r="U144" s="1" t="str">
        <f>CONCATENATE("Indo Asian Make  ",G144, " ",K144, " ", F144)</f>
        <v>Indo Asian Make  4 Way SPN Single Door Distribution Board</v>
      </c>
      <c r="W144" s="1">
        <v>220</v>
      </c>
      <c r="X144" s="1">
        <v>158</v>
      </c>
      <c r="Y144" s="1">
        <v>63</v>
      </c>
      <c r="AA144" s="1" t="s">
        <v>78</v>
      </c>
      <c r="AB144" s="1" t="s">
        <v>36</v>
      </c>
      <c r="AD144" s="2">
        <v>36</v>
      </c>
      <c r="AE144" s="2" t="s">
        <v>167</v>
      </c>
      <c r="AF144" s="2" t="s">
        <v>168</v>
      </c>
      <c r="AG144" s="18"/>
      <c r="AI144" s="1">
        <f t="shared" si="11"/>
        <v>477</v>
      </c>
      <c r="AJ144" s="4">
        <v>0.18</v>
      </c>
      <c r="AK144" s="1">
        <v>860</v>
      </c>
      <c r="AM144" s="1" t="s">
        <v>195</v>
      </c>
      <c r="AN144" s="1" t="s">
        <v>206</v>
      </c>
      <c r="BI144" s="1">
        <v>0</v>
      </c>
      <c r="BK144" s="21">
        <v>0.53</v>
      </c>
    </row>
    <row r="145" spans="1:63" x14ac:dyDescent="0.3">
      <c r="A145" s="11">
        <v>810312</v>
      </c>
      <c r="B145" s="2" t="s">
        <v>37</v>
      </c>
      <c r="C145" s="2" t="s">
        <v>80</v>
      </c>
      <c r="D145" s="2" t="s">
        <v>38</v>
      </c>
      <c r="E145" s="2" t="s">
        <v>39</v>
      </c>
      <c r="F145" s="2" t="s">
        <v>111</v>
      </c>
      <c r="G145" s="1" t="s">
        <v>117</v>
      </c>
      <c r="H145" s="12"/>
      <c r="J145" s="6" t="s">
        <v>73</v>
      </c>
      <c r="K145" s="1" t="s">
        <v>70</v>
      </c>
      <c r="M145" s="1">
        <v>18</v>
      </c>
      <c r="N145" s="1">
        <v>1</v>
      </c>
      <c r="P145" s="1">
        <v>85371000</v>
      </c>
      <c r="Q145" s="1" t="s">
        <v>106</v>
      </c>
      <c r="S145" s="1" t="s">
        <v>169</v>
      </c>
      <c r="T145" s="1" t="s">
        <v>170</v>
      </c>
      <c r="U145" s="1" t="str">
        <f t="shared" ref="U145:U175" si="12">CONCATENATE("Indo Asian Make  ",G145, " ",K145, " ", F145)</f>
        <v>Indo Asian Make  6 Way SPN Single Door Distribution Board</v>
      </c>
      <c r="W145" s="1">
        <v>220</v>
      </c>
      <c r="X145" s="1">
        <v>193</v>
      </c>
      <c r="Y145" s="1">
        <v>63</v>
      </c>
      <c r="AA145" s="1" t="s">
        <v>78</v>
      </c>
      <c r="AB145" s="1" t="s">
        <v>36</v>
      </c>
      <c r="AD145" s="2">
        <v>36</v>
      </c>
      <c r="AE145" s="2" t="s">
        <v>167</v>
      </c>
      <c r="AF145" s="2" t="s">
        <v>168</v>
      </c>
      <c r="AI145" s="1">
        <f t="shared" si="11"/>
        <v>525</v>
      </c>
      <c r="AJ145" s="4">
        <v>0.18</v>
      </c>
      <c r="AK145" s="1">
        <v>946</v>
      </c>
      <c r="AM145" s="1" t="s">
        <v>195</v>
      </c>
      <c r="AN145" s="1" t="s">
        <v>206</v>
      </c>
      <c r="BI145" s="1">
        <v>0</v>
      </c>
      <c r="BK145" s="21">
        <v>0.53</v>
      </c>
    </row>
    <row r="146" spans="1:63" x14ac:dyDescent="0.3">
      <c r="A146" s="11">
        <v>810313</v>
      </c>
      <c r="B146" s="2" t="s">
        <v>37</v>
      </c>
      <c r="C146" s="2" t="s">
        <v>80</v>
      </c>
      <c r="D146" s="2" t="s">
        <v>38</v>
      </c>
      <c r="E146" s="2" t="s">
        <v>39</v>
      </c>
      <c r="F146" s="2" t="s">
        <v>111</v>
      </c>
      <c r="G146" s="1" t="s">
        <v>118</v>
      </c>
      <c r="H146" s="12"/>
      <c r="J146" s="6" t="s">
        <v>73</v>
      </c>
      <c r="K146" s="1" t="s">
        <v>70</v>
      </c>
      <c r="M146" s="1">
        <v>13</v>
      </c>
      <c r="N146" s="1">
        <v>1</v>
      </c>
      <c r="P146" s="1">
        <v>85371000</v>
      </c>
      <c r="Q146" s="1" t="s">
        <v>106</v>
      </c>
      <c r="S146" s="1" t="s">
        <v>169</v>
      </c>
      <c r="T146" s="1" t="s">
        <v>170</v>
      </c>
      <c r="U146" s="1" t="str">
        <f t="shared" si="12"/>
        <v>Indo Asian Make  8 Way SPN Single Door Distribution Board</v>
      </c>
      <c r="W146" s="1">
        <v>220</v>
      </c>
      <c r="X146" s="1">
        <v>228</v>
      </c>
      <c r="Y146" s="1">
        <v>63</v>
      </c>
      <c r="AA146" s="1" t="s">
        <v>78</v>
      </c>
      <c r="AB146" s="1" t="s">
        <v>36</v>
      </c>
      <c r="AD146" s="2">
        <v>36</v>
      </c>
      <c r="AE146" s="2" t="s">
        <v>167</v>
      </c>
      <c r="AF146" s="2" t="s">
        <v>168</v>
      </c>
      <c r="AI146" s="1">
        <f t="shared" si="11"/>
        <v>597</v>
      </c>
      <c r="AJ146" s="4">
        <v>0.18</v>
      </c>
      <c r="AK146" s="1">
        <v>1076</v>
      </c>
      <c r="AM146" s="1" t="s">
        <v>195</v>
      </c>
      <c r="AN146" s="1" t="s">
        <v>206</v>
      </c>
      <c r="BI146" s="1">
        <v>0</v>
      </c>
      <c r="BK146" s="21">
        <v>0.53</v>
      </c>
    </row>
    <row r="147" spans="1:63" x14ac:dyDescent="0.3">
      <c r="A147" s="11">
        <v>810315</v>
      </c>
      <c r="B147" s="2" t="s">
        <v>37</v>
      </c>
      <c r="C147" s="2" t="s">
        <v>80</v>
      </c>
      <c r="D147" s="2" t="s">
        <v>38</v>
      </c>
      <c r="E147" s="2" t="s">
        <v>39</v>
      </c>
      <c r="F147" s="2" t="s">
        <v>111</v>
      </c>
      <c r="G147" s="1" t="s">
        <v>119</v>
      </c>
      <c r="H147" s="12"/>
      <c r="J147" s="6" t="s">
        <v>73</v>
      </c>
      <c r="K147" s="1" t="s">
        <v>70</v>
      </c>
      <c r="M147" s="1">
        <v>11</v>
      </c>
      <c r="N147" s="1">
        <v>1</v>
      </c>
      <c r="P147" s="1">
        <v>85371000</v>
      </c>
      <c r="Q147" s="1" t="s">
        <v>106</v>
      </c>
      <c r="S147" s="1" t="s">
        <v>169</v>
      </c>
      <c r="T147" s="1" t="s">
        <v>170</v>
      </c>
      <c r="U147" s="1" t="str">
        <f t="shared" si="12"/>
        <v>Indo Asian Make  12 Way SPN Single Door Distribution Board</v>
      </c>
      <c r="W147" s="1">
        <v>220</v>
      </c>
      <c r="X147" s="1">
        <v>298</v>
      </c>
      <c r="Y147" s="1">
        <v>63</v>
      </c>
      <c r="AA147" s="1" t="s">
        <v>78</v>
      </c>
      <c r="AB147" s="1" t="s">
        <v>36</v>
      </c>
      <c r="AD147" s="2">
        <v>36</v>
      </c>
      <c r="AE147" s="2" t="s">
        <v>167</v>
      </c>
      <c r="AF147" s="2" t="s">
        <v>168</v>
      </c>
      <c r="AI147" s="1">
        <f t="shared" si="11"/>
        <v>815</v>
      </c>
      <c r="AJ147" s="4">
        <v>0.18</v>
      </c>
      <c r="AK147" s="1">
        <v>1470</v>
      </c>
      <c r="AM147" s="1" t="s">
        <v>195</v>
      </c>
      <c r="AN147" s="1" t="s">
        <v>206</v>
      </c>
      <c r="BI147" s="1">
        <v>11</v>
      </c>
      <c r="BK147" s="21">
        <v>0.53</v>
      </c>
    </row>
    <row r="148" spans="1:63" x14ac:dyDescent="0.3">
      <c r="A148" s="11">
        <v>810316</v>
      </c>
      <c r="B148" s="2" t="s">
        <v>37</v>
      </c>
      <c r="C148" s="2" t="s">
        <v>80</v>
      </c>
      <c r="D148" s="2" t="s">
        <v>38</v>
      </c>
      <c r="E148" s="2" t="s">
        <v>39</v>
      </c>
      <c r="F148" s="2" t="s">
        <v>111</v>
      </c>
      <c r="G148" s="1" t="s">
        <v>120</v>
      </c>
      <c r="H148" s="12"/>
      <c r="J148" s="6" t="s">
        <v>73</v>
      </c>
      <c r="K148" s="1" t="s">
        <v>70</v>
      </c>
      <c r="M148" s="1">
        <v>9</v>
      </c>
      <c r="N148" s="1">
        <v>1</v>
      </c>
      <c r="P148" s="1">
        <v>85371000</v>
      </c>
      <c r="Q148" s="1" t="s">
        <v>106</v>
      </c>
      <c r="S148" s="1" t="s">
        <v>169</v>
      </c>
      <c r="T148" s="1" t="s">
        <v>170</v>
      </c>
      <c r="U148" s="1" t="str">
        <f t="shared" si="12"/>
        <v>Indo Asian Make  16 Way SPN Single Door Distribution Board</v>
      </c>
      <c r="W148" s="1">
        <v>220</v>
      </c>
      <c r="X148" s="1">
        <v>368</v>
      </c>
      <c r="Y148" s="1">
        <v>63</v>
      </c>
      <c r="AA148" s="1" t="s">
        <v>78</v>
      </c>
      <c r="AB148" s="1" t="s">
        <v>36</v>
      </c>
      <c r="AD148" s="2">
        <v>36</v>
      </c>
      <c r="AE148" s="2" t="s">
        <v>167</v>
      </c>
      <c r="AF148" s="2" t="s">
        <v>168</v>
      </c>
      <c r="AI148" s="1">
        <f t="shared" si="11"/>
        <v>997</v>
      </c>
      <c r="AJ148" s="4">
        <v>0.18</v>
      </c>
      <c r="AK148" s="1">
        <v>1798</v>
      </c>
      <c r="AM148" s="1" t="s">
        <v>195</v>
      </c>
      <c r="AN148" s="1" t="s">
        <v>206</v>
      </c>
      <c r="BI148" s="1">
        <v>0</v>
      </c>
      <c r="BK148" s="21">
        <v>0.53</v>
      </c>
    </row>
    <row r="149" spans="1:63" x14ac:dyDescent="0.3">
      <c r="A149" s="11">
        <v>810319</v>
      </c>
      <c r="B149" s="2" t="s">
        <v>37</v>
      </c>
      <c r="C149" s="2" t="s">
        <v>80</v>
      </c>
      <c r="D149" s="2" t="s">
        <v>38</v>
      </c>
      <c r="E149" s="2" t="s">
        <v>39</v>
      </c>
      <c r="F149" s="2" t="s">
        <v>111</v>
      </c>
      <c r="G149" s="1" t="s">
        <v>116</v>
      </c>
      <c r="H149" s="12"/>
      <c r="J149" s="6" t="s">
        <v>73</v>
      </c>
      <c r="K149" s="1" t="s">
        <v>71</v>
      </c>
      <c r="M149" s="1">
        <v>14</v>
      </c>
      <c r="N149" s="1">
        <v>1</v>
      </c>
      <c r="P149" s="1">
        <v>85371000</v>
      </c>
      <c r="Q149" s="1" t="s">
        <v>106</v>
      </c>
      <c r="S149" s="1" t="s">
        <v>169</v>
      </c>
      <c r="T149" s="1" t="s">
        <v>170</v>
      </c>
      <c r="U149" s="1" t="str">
        <f t="shared" si="12"/>
        <v>Indo Asian Make  4 Way SPN Double Door Distribution Board</v>
      </c>
      <c r="W149" s="1">
        <v>223</v>
      </c>
      <c r="X149" s="1">
        <v>158</v>
      </c>
      <c r="Y149" s="1">
        <v>83</v>
      </c>
      <c r="AA149" s="1" t="s">
        <v>78</v>
      </c>
      <c r="AB149" s="1" t="s">
        <v>36</v>
      </c>
      <c r="AD149" s="2">
        <v>36</v>
      </c>
      <c r="AE149" s="2" t="s">
        <v>167</v>
      </c>
      <c r="AF149" s="2" t="s">
        <v>168</v>
      </c>
      <c r="AI149" s="1">
        <f t="shared" si="11"/>
        <v>829</v>
      </c>
      <c r="AJ149" s="4">
        <v>0.18</v>
      </c>
      <c r="AK149" s="1">
        <v>1494</v>
      </c>
      <c r="AM149" s="1" t="s">
        <v>196</v>
      </c>
      <c r="AN149" s="1" t="s">
        <v>206</v>
      </c>
      <c r="BI149" s="1">
        <v>0</v>
      </c>
      <c r="BK149" s="21">
        <v>0.53</v>
      </c>
    </row>
    <row r="150" spans="1:63" x14ac:dyDescent="0.3">
      <c r="A150" s="11">
        <v>810320</v>
      </c>
      <c r="B150" s="2" t="s">
        <v>37</v>
      </c>
      <c r="C150" s="2" t="s">
        <v>80</v>
      </c>
      <c r="D150" s="2" t="s">
        <v>38</v>
      </c>
      <c r="E150" s="2" t="s">
        <v>39</v>
      </c>
      <c r="F150" s="2" t="s">
        <v>111</v>
      </c>
      <c r="G150" s="1" t="s">
        <v>117</v>
      </c>
      <c r="H150" s="12"/>
      <c r="J150" s="6" t="s">
        <v>73</v>
      </c>
      <c r="K150" s="1" t="s">
        <v>71</v>
      </c>
      <c r="M150" s="1">
        <v>12</v>
      </c>
      <c r="N150" s="1">
        <v>1</v>
      </c>
      <c r="P150" s="1">
        <v>85371000</v>
      </c>
      <c r="Q150" s="1" t="s">
        <v>106</v>
      </c>
      <c r="S150" s="1" t="s">
        <v>169</v>
      </c>
      <c r="T150" s="1" t="s">
        <v>170</v>
      </c>
      <c r="U150" s="1" t="str">
        <f t="shared" si="12"/>
        <v>Indo Asian Make  6 Way SPN Double Door Distribution Board</v>
      </c>
      <c r="W150" s="1">
        <v>223</v>
      </c>
      <c r="X150" s="1">
        <v>193</v>
      </c>
      <c r="Y150" s="1">
        <v>83</v>
      </c>
      <c r="AA150" s="1" t="s">
        <v>78</v>
      </c>
      <c r="AB150" s="1" t="s">
        <v>36</v>
      </c>
      <c r="AD150" s="2">
        <v>36</v>
      </c>
      <c r="AE150" s="2" t="s">
        <v>167</v>
      </c>
      <c r="AF150" s="2" t="s">
        <v>168</v>
      </c>
      <c r="AI150" s="1">
        <f t="shared" si="11"/>
        <v>924</v>
      </c>
      <c r="AJ150" s="4">
        <v>0.18</v>
      </c>
      <c r="AK150" s="1">
        <v>1666</v>
      </c>
      <c r="AM150" s="1" t="s">
        <v>196</v>
      </c>
      <c r="AN150" s="1" t="s">
        <v>206</v>
      </c>
      <c r="BI150" s="1">
        <v>0</v>
      </c>
      <c r="BK150" s="21">
        <v>0.53</v>
      </c>
    </row>
    <row r="151" spans="1:63" x14ac:dyDescent="0.3">
      <c r="A151" s="11">
        <v>810321</v>
      </c>
      <c r="B151" s="2" t="s">
        <v>37</v>
      </c>
      <c r="C151" s="2" t="s">
        <v>80</v>
      </c>
      <c r="D151" s="2" t="s">
        <v>38</v>
      </c>
      <c r="E151" s="2" t="s">
        <v>39</v>
      </c>
      <c r="F151" s="2" t="s">
        <v>111</v>
      </c>
      <c r="G151" s="1" t="s">
        <v>118</v>
      </c>
      <c r="H151" s="12"/>
      <c r="J151" s="6" t="s">
        <v>73</v>
      </c>
      <c r="K151" s="1" t="s">
        <v>71</v>
      </c>
      <c r="M151" s="1">
        <v>10</v>
      </c>
      <c r="N151" s="1">
        <v>1</v>
      </c>
      <c r="P151" s="1">
        <v>85371000</v>
      </c>
      <c r="Q151" s="1" t="s">
        <v>106</v>
      </c>
      <c r="S151" s="1" t="s">
        <v>169</v>
      </c>
      <c r="T151" s="1" t="s">
        <v>170</v>
      </c>
      <c r="U151" s="1" t="str">
        <f t="shared" si="12"/>
        <v>Indo Asian Make  8 Way SPN Double Door Distribution Board</v>
      </c>
      <c r="W151" s="1">
        <v>223</v>
      </c>
      <c r="X151" s="1">
        <v>228</v>
      </c>
      <c r="Y151" s="1">
        <v>83</v>
      </c>
      <c r="AA151" s="1" t="s">
        <v>78</v>
      </c>
      <c r="AB151" s="1" t="s">
        <v>36</v>
      </c>
      <c r="AD151" s="2">
        <v>36</v>
      </c>
      <c r="AE151" s="2" t="s">
        <v>167</v>
      </c>
      <c r="AF151" s="2" t="s">
        <v>168</v>
      </c>
      <c r="AI151" s="1">
        <f t="shared" si="11"/>
        <v>1030</v>
      </c>
      <c r="AJ151" s="4">
        <v>0.18</v>
      </c>
      <c r="AK151" s="1">
        <v>1858</v>
      </c>
      <c r="AM151" s="1" t="s">
        <v>196</v>
      </c>
      <c r="AN151" s="1" t="s">
        <v>206</v>
      </c>
      <c r="BI151" s="1">
        <v>10</v>
      </c>
      <c r="BK151" s="21">
        <v>0.53</v>
      </c>
    </row>
    <row r="152" spans="1:63" x14ac:dyDescent="0.3">
      <c r="A152" s="11">
        <v>810323</v>
      </c>
      <c r="B152" s="2" t="s">
        <v>37</v>
      </c>
      <c r="C152" s="2" t="s">
        <v>80</v>
      </c>
      <c r="D152" s="2" t="s">
        <v>38</v>
      </c>
      <c r="E152" s="2" t="s">
        <v>39</v>
      </c>
      <c r="F152" s="2" t="s">
        <v>111</v>
      </c>
      <c r="G152" s="1" t="s">
        <v>119</v>
      </c>
      <c r="H152" s="12"/>
      <c r="J152" s="6" t="s">
        <v>73</v>
      </c>
      <c r="K152" s="1" t="s">
        <v>71</v>
      </c>
      <c r="M152" s="1">
        <v>9</v>
      </c>
      <c r="N152" s="1">
        <v>1</v>
      </c>
      <c r="P152" s="1">
        <v>85371000</v>
      </c>
      <c r="Q152" s="1" t="s">
        <v>106</v>
      </c>
      <c r="S152" s="1" t="s">
        <v>169</v>
      </c>
      <c r="T152" s="1" t="s">
        <v>170</v>
      </c>
      <c r="U152" s="1" t="str">
        <f t="shared" si="12"/>
        <v>Indo Asian Make  12 Way SPN Double Door Distribution Board</v>
      </c>
      <c r="W152" s="1">
        <v>223</v>
      </c>
      <c r="X152" s="1">
        <v>298</v>
      </c>
      <c r="Y152" s="1">
        <v>83</v>
      </c>
      <c r="AA152" s="1" t="s">
        <v>78</v>
      </c>
      <c r="AB152" s="1" t="s">
        <v>36</v>
      </c>
      <c r="AD152" s="2">
        <v>36</v>
      </c>
      <c r="AE152" s="2" t="s">
        <v>167</v>
      </c>
      <c r="AF152" s="2" t="s">
        <v>168</v>
      </c>
      <c r="AI152" s="1">
        <f t="shared" si="11"/>
        <v>1274</v>
      </c>
      <c r="AJ152" s="4">
        <v>0.18</v>
      </c>
      <c r="AK152" s="1">
        <v>2298</v>
      </c>
      <c r="AM152" s="1" t="s">
        <v>196</v>
      </c>
      <c r="AN152" s="1" t="s">
        <v>206</v>
      </c>
      <c r="BI152" s="1">
        <v>0</v>
      </c>
      <c r="BK152" s="21">
        <v>0.53</v>
      </c>
    </row>
    <row r="153" spans="1:63" x14ac:dyDescent="0.3">
      <c r="A153" s="11">
        <v>810324</v>
      </c>
      <c r="B153" s="2" t="s">
        <v>37</v>
      </c>
      <c r="C153" s="2" t="s">
        <v>80</v>
      </c>
      <c r="D153" s="2" t="s">
        <v>38</v>
      </c>
      <c r="E153" s="2" t="s">
        <v>39</v>
      </c>
      <c r="F153" s="2" t="s">
        <v>111</v>
      </c>
      <c r="G153" s="1" t="s">
        <v>120</v>
      </c>
      <c r="H153" s="12"/>
      <c r="J153" s="6" t="s">
        <v>73</v>
      </c>
      <c r="K153" s="1" t="s">
        <v>71</v>
      </c>
      <c r="M153" s="1">
        <v>7</v>
      </c>
      <c r="N153" s="1">
        <v>1</v>
      </c>
      <c r="P153" s="1">
        <v>85371000</v>
      </c>
      <c r="Q153" s="1" t="s">
        <v>106</v>
      </c>
      <c r="S153" s="1" t="s">
        <v>169</v>
      </c>
      <c r="T153" s="1" t="s">
        <v>170</v>
      </c>
      <c r="U153" s="1" t="str">
        <f t="shared" si="12"/>
        <v>Indo Asian Make  16 Way SPN Double Door Distribution Board</v>
      </c>
      <c r="W153" s="1">
        <v>223</v>
      </c>
      <c r="X153" s="1">
        <v>368</v>
      </c>
      <c r="Y153" s="1">
        <v>83</v>
      </c>
      <c r="AA153" s="1" t="s">
        <v>78</v>
      </c>
      <c r="AB153" s="1" t="s">
        <v>36</v>
      </c>
      <c r="AD153" s="2">
        <v>36</v>
      </c>
      <c r="AE153" s="2" t="s">
        <v>167</v>
      </c>
      <c r="AF153" s="2" t="s">
        <v>168</v>
      </c>
      <c r="AI153" s="1">
        <f t="shared" si="11"/>
        <v>1564</v>
      </c>
      <c r="AJ153" s="4">
        <v>0.18</v>
      </c>
      <c r="AK153" s="1">
        <v>2820</v>
      </c>
      <c r="AM153" s="1" t="s">
        <v>196</v>
      </c>
      <c r="AN153" s="1" t="s">
        <v>206</v>
      </c>
      <c r="BI153" s="1">
        <v>7</v>
      </c>
      <c r="BK153" s="21">
        <v>0.53</v>
      </c>
    </row>
    <row r="154" spans="1:63" x14ac:dyDescent="0.3">
      <c r="A154" s="11">
        <v>810345</v>
      </c>
      <c r="B154" s="2" t="s">
        <v>37</v>
      </c>
      <c r="C154" s="2" t="s">
        <v>80</v>
      </c>
      <c r="D154" s="2" t="s">
        <v>38</v>
      </c>
      <c r="E154" s="2" t="s">
        <v>39</v>
      </c>
      <c r="F154" s="2" t="s">
        <v>111</v>
      </c>
      <c r="G154" s="1" t="s">
        <v>116</v>
      </c>
      <c r="H154" s="12"/>
      <c r="J154" s="6" t="s">
        <v>73</v>
      </c>
      <c r="K154" s="1" t="s">
        <v>72</v>
      </c>
      <c r="M154" s="1">
        <v>12</v>
      </c>
      <c r="N154" s="1">
        <v>1</v>
      </c>
      <c r="P154" s="1">
        <v>85371000</v>
      </c>
      <c r="Q154" s="1" t="s">
        <v>106</v>
      </c>
      <c r="S154" s="1" t="s">
        <v>169</v>
      </c>
      <c r="T154" s="1" t="s">
        <v>170</v>
      </c>
      <c r="U154" s="1" t="str">
        <f t="shared" si="12"/>
        <v>Indo Asian Make  4 Way SPN Acrylic Distribution Board</v>
      </c>
      <c r="W154" s="1">
        <v>211</v>
      </c>
      <c r="X154" s="1">
        <v>153</v>
      </c>
      <c r="Y154" s="1">
        <v>75</v>
      </c>
      <c r="AA154" s="1" t="s">
        <v>78</v>
      </c>
      <c r="AB154" s="1" t="s">
        <v>36</v>
      </c>
      <c r="AD154" s="2">
        <v>36</v>
      </c>
      <c r="AE154" s="2" t="s">
        <v>167</v>
      </c>
      <c r="AF154" s="2" t="s">
        <v>168</v>
      </c>
      <c r="AI154" s="1">
        <f t="shared" si="11"/>
        <v>581</v>
      </c>
      <c r="AJ154" s="4">
        <v>0.18</v>
      </c>
      <c r="AK154" s="1">
        <v>1048</v>
      </c>
      <c r="AM154" s="1" t="s">
        <v>194</v>
      </c>
      <c r="AN154" s="1" t="s">
        <v>206</v>
      </c>
      <c r="BI154" s="1">
        <v>0</v>
      </c>
      <c r="BK154" s="21">
        <v>0.53</v>
      </c>
    </row>
    <row r="155" spans="1:63" x14ac:dyDescent="0.3">
      <c r="A155" s="11">
        <v>810346</v>
      </c>
      <c r="B155" s="2" t="s">
        <v>37</v>
      </c>
      <c r="C155" s="2" t="s">
        <v>80</v>
      </c>
      <c r="D155" s="2" t="s">
        <v>38</v>
      </c>
      <c r="E155" s="2" t="s">
        <v>39</v>
      </c>
      <c r="F155" s="2" t="s">
        <v>111</v>
      </c>
      <c r="G155" s="1" t="s">
        <v>117</v>
      </c>
      <c r="H155" s="12"/>
      <c r="J155" s="6" t="s">
        <v>73</v>
      </c>
      <c r="K155" s="1" t="s">
        <v>72</v>
      </c>
      <c r="M155" s="1">
        <v>12</v>
      </c>
      <c r="N155" s="1">
        <v>1</v>
      </c>
      <c r="P155" s="1">
        <v>85371000</v>
      </c>
      <c r="Q155" s="1" t="s">
        <v>106</v>
      </c>
      <c r="S155" s="1" t="s">
        <v>169</v>
      </c>
      <c r="T155" s="1" t="s">
        <v>170</v>
      </c>
      <c r="U155" s="1" t="str">
        <f t="shared" si="12"/>
        <v>Indo Asian Make  6 Way SPN Acrylic Distribution Board</v>
      </c>
      <c r="W155" s="1">
        <v>211</v>
      </c>
      <c r="X155" s="1">
        <v>188</v>
      </c>
      <c r="Y155" s="1">
        <v>75</v>
      </c>
      <c r="AA155" s="1" t="s">
        <v>78</v>
      </c>
      <c r="AB155" s="1" t="s">
        <v>36</v>
      </c>
      <c r="AD155" s="2">
        <v>36</v>
      </c>
      <c r="AE155" s="2" t="s">
        <v>167</v>
      </c>
      <c r="AF155" s="2" t="s">
        <v>168</v>
      </c>
      <c r="AI155" s="1">
        <f t="shared" si="11"/>
        <v>672</v>
      </c>
      <c r="AJ155" s="4">
        <v>0.18</v>
      </c>
      <c r="AK155" s="1">
        <v>1212</v>
      </c>
      <c r="AM155" s="1" t="s">
        <v>194</v>
      </c>
      <c r="AN155" s="1" t="s">
        <v>206</v>
      </c>
      <c r="BI155" s="1">
        <v>0</v>
      </c>
      <c r="BK155" s="21">
        <v>0.53</v>
      </c>
    </row>
    <row r="156" spans="1:63" x14ac:dyDescent="0.3">
      <c r="A156" s="11">
        <v>810347</v>
      </c>
      <c r="B156" s="2" t="s">
        <v>37</v>
      </c>
      <c r="C156" s="2" t="s">
        <v>80</v>
      </c>
      <c r="D156" s="2" t="s">
        <v>38</v>
      </c>
      <c r="E156" s="2" t="s">
        <v>39</v>
      </c>
      <c r="F156" s="2" t="s">
        <v>111</v>
      </c>
      <c r="G156" s="1" t="s">
        <v>118</v>
      </c>
      <c r="H156" s="12"/>
      <c r="J156" s="6" t="s">
        <v>73</v>
      </c>
      <c r="K156" s="1" t="s">
        <v>72</v>
      </c>
      <c r="M156" s="1">
        <v>8</v>
      </c>
      <c r="N156" s="1">
        <v>1</v>
      </c>
      <c r="P156" s="1">
        <v>85371000</v>
      </c>
      <c r="Q156" s="1" t="s">
        <v>106</v>
      </c>
      <c r="S156" s="1" t="s">
        <v>169</v>
      </c>
      <c r="T156" s="1" t="s">
        <v>170</v>
      </c>
      <c r="U156" s="1" t="str">
        <f t="shared" si="12"/>
        <v>Indo Asian Make  8 Way SPN Acrylic Distribution Board</v>
      </c>
      <c r="W156" s="1">
        <v>211</v>
      </c>
      <c r="X156" s="1">
        <v>223</v>
      </c>
      <c r="Y156" s="1">
        <v>75</v>
      </c>
      <c r="AA156" s="1" t="s">
        <v>78</v>
      </c>
      <c r="AB156" s="1" t="s">
        <v>36</v>
      </c>
      <c r="AD156" s="2">
        <v>36</v>
      </c>
      <c r="AE156" s="2" t="s">
        <v>167</v>
      </c>
      <c r="AF156" s="2" t="s">
        <v>168</v>
      </c>
      <c r="AI156" s="1">
        <f t="shared" si="11"/>
        <v>791</v>
      </c>
      <c r="AJ156" s="4">
        <v>0.18</v>
      </c>
      <c r="AK156" s="1">
        <v>1426</v>
      </c>
      <c r="AM156" s="1" t="s">
        <v>194</v>
      </c>
      <c r="AN156" s="1" t="s">
        <v>206</v>
      </c>
      <c r="BI156" s="1">
        <v>0</v>
      </c>
      <c r="BK156" s="21">
        <v>0.53</v>
      </c>
    </row>
    <row r="157" spans="1:63" x14ac:dyDescent="0.3">
      <c r="A157" s="11">
        <v>810348</v>
      </c>
      <c r="B157" s="2" t="s">
        <v>37</v>
      </c>
      <c r="C157" s="2" t="s">
        <v>80</v>
      </c>
      <c r="D157" s="2" t="s">
        <v>38</v>
      </c>
      <c r="E157" s="2" t="s">
        <v>39</v>
      </c>
      <c r="F157" s="2" t="s">
        <v>111</v>
      </c>
      <c r="G157" s="1" t="s">
        <v>121</v>
      </c>
      <c r="H157" s="12"/>
      <c r="J157" s="6" t="s">
        <v>73</v>
      </c>
      <c r="K157" s="1" t="s">
        <v>72</v>
      </c>
      <c r="M157" s="1">
        <v>8</v>
      </c>
      <c r="N157" s="1">
        <v>1</v>
      </c>
      <c r="P157" s="1">
        <v>85371000</v>
      </c>
      <c r="Q157" s="1" t="s">
        <v>106</v>
      </c>
      <c r="S157" s="1" t="s">
        <v>169</v>
      </c>
      <c r="T157" s="1" t="s">
        <v>170</v>
      </c>
      <c r="U157" s="1" t="str">
        <f t="shared" si="12"/>
        <v>Indo Asian Make  10 Way SPN Acrylic Distribution Board</v>
      </c>
      <c r="W157" s="1">
        <v>211</v>
      </c>
      <c r="X157" s="1">
        <v>258</v>
      </c>
      <c r="Y157" s="1">
        <v>75</v>
      </c>
      <c r="AA157" s="1" t="s">
        <v>78</v>
      </c>
      <c r="AB157" s="1" t="s">
        <v>36</v>
      </c>
      <c r="AD157" s="2">
        <v>36</v>
      </c>
      <c r="AE157" s="2" t="s">
        <v>167</v>
      </c>
      <c r="AF157" s="2" t="s">
        <v>168</v>
      </c>
      <c r="AI157" s="1">
        <f t="shared" si="11"/>
        <v>876</v>
      </c>
      <c r="AJ157" s="4">
        <v>0.18</v>
      </c>
      <c r="AK157" s="1">
        <v>1580</v>
      </c>
      <c r="AM157" s="1" t="s">
        <v>194</v>
      </c>
      <c r="AN157" s="1" t="s">
        <v>206</v>
      </c>
      <c r="BI157" s="1">
        <v>0</v>
      </c>
      <c r="BK157" s="21">
        <v>0.53</v>
      </c>
    </row>
    <row r="158" spans="1:63" x14ac:dyDescent="0.3">
      <c r="A158" s="11">
        <v>810349</v>
      </c>
      <c r="B158" s="2" t="s">
        <v>37</v>
      </c>
      <c r="C158" s="2" t="s">
        <v>80</v>
      </c>
      <c r="D158" s="2" t="s">
        <v>38</v>
      </c>
      <c r="E158" s="2" t="s">
        <v>39</v>
      </c>
      <c r="F158" s="2" t="s">
        <v>111</v>
      </c>
      <c r="G158" s="1" t="s">
        <v>119</v>
      </c>
      <c r="H158" s="12"/>
      <c r="J158" s="6" t="s">
        <v>73</v>
      </c>
      <c r="K158" s="1" t="s">
        <v>72</v>
      </c>
      <c r="M158" s="1">
        <v>8</v>
      </c>
      <c r="N158" s="1">
        <v>1</v>
      </c>
      <c r="P158" s="1">
        <v>85371000</v>
      </c>
      <c r="Q158" s="1" t="s">
        <v>106</v>
      </c>
      <c r="S158" s="1" t="s">
        <v>169</v>
      </c>
      <c r="T158" s="1" t="s">
        <v>170</v>
      </c>
      <c r="U158" s="1" t="str">
        <f t="shared" si="12"/>
        <v>Indo Asian Make  12 Way SPN Acrylic Distribution Board</v>
      </c>
      <c r="W158" s="1">
        <v>211</v>
      </c>
      <c r="X158" s="1">
        <v>293</v>
      </c>
      <c r="Y158" s="1">
        <v>75</v>
      </c>
      <c r="AA158" s="1" t="s">
        <v>78</v>
      </c>
      <c r="AB158" s="1" t="s">
        <v>36</v>
      </c>
      <c r="AD158" s="2">
        <v>36</v>
      </c>
      <c r="AE158" s="2" t="s">
        <v>167</v>
      </c>
      <c r="AF158" s="2" t="s">
        <v>168</v>
      </c>
      <c r="AI158" s="1">
        <f t="shared" si="11"/>
        <v>974</v>
      </c>
      <c r="AJ158" s="4">
        <v>0.18</v>
      </c>
      <c r="AK158" s="1">
        <v>1756</v>
      </c>
      <c r="AM158" s="1" t="s">
        <v>194</v>
      </c>
      <c r="AN158" s="1" t="s">
        <v>206</v>
      </c>
      <c r="BI158" s="1">
        <v>0</v>
      </c>
      <c r="BK158" s="21">
        <v>0.53</v>
      </c>
    </row>
    <row r="159" spans="1:63" x14ac:dyDescent="0.3">
      <c r="A159" s="11">
        <v>810350</v>
      </c>
      <c r="B159" s="2" t="s">
        <v>37</v>
      </c>
      <c r="C159" s="2" t="s">
        <v>80</v>
      </c>
      <c r="D159" s="2" t="s">
        <v>38</v>
      </c>
      <c r="E159" s="2" t="s">
        <v>39</v>
      </c>
      <c r="F159" s="2" t="s">
        <v>111</v>
      </c>
      <c r="G159" s="1" t="s">
        <v>120</v>
      </c>
      <c r="H159" s="12"/>
      <c r="J159" s="6" t="s">
        <v>73</v>
      </c>
      <c r="K159" s="1" t="s">
        <v>72</v>
      </c>
      <c r="M159" s="1">
        <v>6</v>
      </c>
      <c r="N159" s="1">
        <v>1</v>
      </c>
      <c r="P159" s="1">
        <v>85371000</v>
      </c>
      <c r="Q159" s="1" t="s">
        <v>106</v>
      </c>
      <c r="S159" s="1" t="s">
        <v>169</v>
      </c>
      <c r="T159" s="1" t="s">
        <v>170</v>
      </c>
      <c r="U159" s="1" t="str">
        <f t="shared" si="12"/>
        <v>Indo Asian Make  16 Way SPN Acrylic Distribution Board</v>
      </c>
      <c r="W159" s="1">
        <v>211</v>
      </c>
      <c r="X159" s="1">
        <v>363</v>
      </c>
      <c r="Y159" s="1">
        <v>75</v>
      </c>
      <c r="AA159" s="1" t="s">
        <v>78</v>
      </c>
      <c r="AB159" s="1" t="s">
        <v>36</v>
      </c>
      <c r="AD159" s="2">
        <v>36</v>
      </c>
      <c r="AE159" s="2" t="s">
        <v>167</v>
      </c>
      <c r="AF159" s="2" t="s">
        <v>168</v>
      </c>
      <c r="AI159" s="1">
        <f t="shared" si="11"/>
        <v>1504</v>
      </c>
      <c r="AJ159" s="4">
        <v>0.18</v>
      </c>
      <c r="AK159" s="1">
        <v>2712</v>
      </c>
      <c r="AM159" s="1" t="s">
        <v>194</v>
      </c>
      <c r="AN159" s="1" t="s">
        <v>206</v>
      </c>
      <c r="BI159" s="1">
        <v>6</v>
      </c>
      <c r="BK159" s="21">
        <v>0.53</v>
      </c>
    </row>
    <row r="160" spans="1:63" x14ac:dyDescent="0.3">
      <c r="A160" s="11">
        <v>810327</v>
      </c>
      <c r="B160" s="2" t="s">
        <v>37</v>
      </c>
      <c r="C160" s="2" t="s">
        <v>80</v>
      </c>
      <c r="D160" s="2" t="s">
        <v>38</v>
      </c>
      <c r="E160" s="2" t="s">
        <v>39</v>
      </c>
      <c r="F160" s="2" t="s">
        <v>111</v>
      </c>
      <c r="G160" s="1" t="s">
        <v>122</v>
      </c>
      <c r="H160" s="12"/>
      <c r="J160" s="6" t="s">
        <v>73</v>
      </c>
      <c r="K160" s="1" t="s">
        <v>112</v>
      </c>
      <c r="M160" s="1">
        <v>8</v>
      </c>
      <c r="N160" s="1">
        <v>1</v>
      </c>
      <c r="P160" s="1">
        <v>85371000</v>
      </c>
      <c r="Q160" s="1" t="s">
        <v>106</v>
      </c>
      <c r="S160" s="1" t="s">
        <v>169</v>
      </c>
      <c r="T160" s="1" t="s">
        <v>170</v>
      </c>
      <c r="U160" s="1" t="str">
        <f t="shared" si="12"/>
        <v>Indo Asian Make  4 Way 12 (I)+ 4 (O) TPN Single Door Distribution Board</v>
      </c>
      <c r="W160" s="1">
        <v>397</v>
      </c>
      <c r="X160" s="1">
        <v>263</v>
      </c>
      <c r="Y160" s="1">
        <v>63</v>
      </c>
      <c r="AA160" s="1" t="s">
        <v>78</v>
      </c>
      <c r="AB160" s="1" t="s">
        <v>36</v>
      </c>
      <c r="AD160" s="2">
        <v>36</v>
      </c>
      <c r="AE160" s="2" t="s">
        <v>167</v>
      </c>
      <c r="AF160" s="2" t="s">
        <v>168</v>
      </c>
      <c r="AI160" s="1">
        <f t="shared" si="11"/>
        <v>1446</v>
      </c>
      <c r="AJ160" s="4">
        <v>0.18</v>
      </c>
      <c r="AK160" s="1">
        <v>2608</v>
      </c>
      <c r="AM160" s="1" t="s">
        <v>197</v>
      </c>
      <c r="AN160" s="1" t="s">
        <v>206</v>
      </c>
      <c r="BI160" s="1">
        <v>8</v>
      </c>
      <c r="BK160" s="21">
        <v>0.53</v>
      </c>
    </row>
    <row r="161" spans="1:63" x14ac:dyDescent="0.3">
      <c r="A161" s="11">
        <v>810329</v>
      </c>
      <c r="B161" s="2" t="s">
        <v>37</v>
      </c>
      <c r="C161" s="2" t="s">
        <v>80</v>
      </c>
      <c r="D161" s="2" t="s">
        <v>38</v>
      </c>
      <c r="E161" s="2" t="s">
        <v>39</v>
      </c>
      <c r="F161" s="2" t="s">
        <v>111</v>
      </c>
      <c r="G161" s="1" t="s">
        <v>123</v>
      </c>
      <c r="H161" s="12"/>
      <c r="J161" s="6" t="s">
        <v>73</v>
      </c>
      <c r="K161" s="1" t="s">
        <v>112</v>
      </c>
      <c r="M161" s="1">
        <v>5</v>
      </c>
      <c r="N161" s="1">
        <v>1</v>
      </c>
      <c r="P161" s="1">
        <v>85371000</v>
      </c>
      <c r="Q161" s="1" t="s">
        <v>106</v>
      </c>
      <c r="S161" s="1" t="s">
        <v>169</v>
      </c>
      <c r="T161" s="1" t="s">
        <v>170</v>
      </c>
      <c r="U161" s="1" t="str">
        <f t="shared" si="12"/>
        <v>Indo Asian Make  6 Way 18 (I)+ 4 (O) TPN Single Door Distribution Board</v>
      </c>
      <c r="W161" s="1">
        <v>397</v>
      </c>
      <c r="X161" s="1">
        <v>338</v>
      </c>
      <c r="Y161" s="1">
        <v>63</v>
      </c>
      <c r="AA161" s="1" t="s">
        <v>78</v>
      </c>
      <c r="AB161" s="1" t="s">
        <v>36</v>
      </c>
      <c r="AD161" s="2">
        <v>36</v>
      </c>
      <c r="AE161" s="2" t="s">
        <v>167</v>
      </c>
      <c r="AF161" s="2" t="s">
        <v>168</v>
      </c>
      <c r="AI161" s="1">
        <f t="shared" si="11"/>
        <v>1739</v>
      </c>
      <c r="AJ161" s="4">
        <v>0.18</v>
      </c>
      <c r="AK161" s="1">
        <v>3136</v>
      </c>
      <c r="AM161" s="1" t="s">
        <v>197</v>
      </c>
      <c r="AN161" s="1" t="s">
        <v>206</v>
      </c>
      <c r="BI161" s="1">
        <v>0</v>
      </c>
      <c r="BK161" s="21">
        <v>0.53</v>
      </c>
    </row>
    <row r="162" spans="1:63" x14ac:dyDescent="0.3">
      <c r="A162" s="11">
        <v>810331</v>
      </c>
      <c r="B162" s="2" t="s">
        <v>37</v>
      </c>
      <c r="C162" s="2" t="s">
        <v>80</v>
      </c>
      <c r="D162" s="2" t="s">
        <v>38</v>
      </c>
      <c r="E162" s="2" t="s">
        <v>39</v>
      </c>
      <c r="F162" s="2" t="s">
        <v>111</v>
      </c>
      <c r="G162" s="1" t="s">
        <v>124</v>
      </c>
      <c r="H162" s="12"/>
      <c r="J162" s="6" t="s">
        <v>73</v>
      </c>
      <c r="K162" s="1" t="s">
        <v>112</v>
      </c>
      <c r="M162" s="1">
        <v>4</v>
      </c>
      <c r="N162" s="1">
        <v>1</v>
      </c>
      <c r="P162" s="1">
        <v>85371000</v>
      </c>
      <c r="Q162" s="1" t="s">
        <v>106</v>
      </c>
      <c r="S162" s="1" t="s">
        <v>169</v>
      </c>
      <c r="T162" s="1" t="s">
        <v>170</v>
      </c>
      <c r="U162" s="1" t="str">
        <f t="shared" si="12"/>
        <v>Indo Asian Make  8 Way 24 (I)+ 8 (O) TPN Single Door Distribution Board</v>
      </c>
      <c r="W162" s="1">
        <v>397</v>
      </c>
      <c r="X162" s="1">
        <v>423</v>
      </c>
      <c r="Y162" s="1">
        <v>63</v>
      </c>
      <c r="AA162" s="1" t="s">
        <v>78</v>
      </c>
      <c r="AB162" s="1" t="s">
        <v>36</v>
      </c>
      <c r="AD162" s="2">
        <v>36</v>
      </c>
      <c r="AE162" s="2" t="s">
        <v>167</v>
      </c>
      <c r="AF162" s="2" t="s">
        <v>168</v>
      </c>
      <c r="AI162" s="1">
        <f t="shared" si="11"/>
        <v>2323</v>
      </c>
      <c r="AJ162" s="4">
        <v>0.18</v>
      </c>
      <c r="AK162" s="1">
        <v>4188</v>
      </c>
      <c r="AM162" s="1" t="s">
        <v>197</v>
      </c>
      <c r="AN162" s="1" t="s">
        <v>206</v>
      </c>
      <c r="BI162" s="1">
        <v>0</v>
      </c>
      <c r="BK162" s="21">
        <v>0.53</v>
      </c>
    </row>
    <row r="163" spans="1:63" x14ac:dyDescent="0.3">
      <c r="A163" s="11">
        <v>810332</v>
      </c>
      <c r="B163" s="2" t="s">
        <v>37</v>
      </c>
      <c r="C163" s="2" t="s">
        <v>80</v>
      </c>
      <c r="D163" s="2" t="s">
        <v>38</v>
      </c>
      <c r="E163" s="2" t="s">
        <v>39</v>
      </c>
      <c r="F163" s="2" t="s">
        <v>111</v>
      </c>
      <c r="G163" s="1" t="s">
        <v>125</v>
      </c>
      <c r="H163" s="12"/>
      <c r="J163" s="6" t="s">
        <v>73</v>
      </c>
      <c r="K163" s="1" t="s">
        <v>112</v>
      </c>
      <c r="M163" s="1">
        <v>4</v>
      </c>
      <c r="N163" s="1">
        <v>1</v>
      </c>
      <c r="P163" s="1">
        <v>85371000</v>
      </c>
      <c r="Q163" s="1" t="s">
        <v>106</v>
      </c>
      <c r="S163" s="1" t="s">
        <v>169</v>
      </c>
      <c r="T163" s="1" t="s">
        <v>170</v>
      </c>
      <c r="U163" s="1" t="str">
        <f t="shared" si="12"/>
        <v>Indo Asian Make  12 Way 36 (I)+ 8 (O) TPN Single Door Distribution Board</v>
      </c>
      <c r="W163" s="1">
        <v>397</v>
      </c>
      <c r="X163" s="1">
        <v>583</v>
      </c>
      <c r="Y163" s="1">
        <v>63</v>
      </c>
      <c r="AA163" s="1" t="s">
        <v>78</v>
      </c>
      <c r="AB163" s="1" t="s">
        <v>36</v>
      </c>
      <c r="AD163" s="2">
        <v>36</v>
      </c>
      <c r="AE163" s="2" t="s">
        <v>167</v>
      </c>
      <c r="AF163" s="2" t="s">
        <v>168</v>
      </c>
      <c r="AI163" s="1">
        <f t="shared" si="11"/>
        <v>3130</v>
      </c>
      <c r="AJ163" s="4">
        <v>0.18</v>
      </c>
      <c r="AK163" s="1">
        <v>5644</v>
      </c>
      <c r="AM163" s="1" t="s">
        <v>197</v>
      </c>
      <c r="AN163" s="1" t="s">
        <v>206</v>
      </c>
      <c r="BI163" s="1">
        <v>0</v>
      </c>
      <c r="BK163" s="21">
        <v>0.53</v>
      </c>
    </row>
    <row r="164" spans="1:63" x14ac:dyDescent="0.3">
      <c r="A164" s="11">
        <v>810336</v>
      </c>
      <c r="B164" s="2" t="s">
        <v>37</v>
      </c>
      <c r="C164" s="2" t="s">
        <v>80</v>
      </c>
      <c r="D164" s="2" t="s">
        <v>38</v>
      </c>
      <c r="E164" s="2" t="s">
        <v>39</v>
      </c>
      <c r="F164" s="2" t="s">
        <v>111</v>
      </c>
      <c r="G164" s="1" t="s">
        <v>122</v>
      </c>
      <c r="H164" s="12"/>
      <c r="J164" s="6" t="s">
        <v>73</v>
      </c>
      <c r="K164" s="1" t="s">
        <v>113</v>
      </c>
      <c r="M164" s="1">
        <v>6</v>
      </c>
      <c r="N164" s="1">
        <v>1</v>
      </c>
      <c r="P164" s="1">
        <v>85371000</v>
      </c>
      <c r="Q164" s="1" t="s">
        <v>106</v>
      </c>
      <c r="S164" s="1" t="s">
        <v>169</v>
      </c>
      <c r="T164" s="1" t="s">
        <v>170</v>
      </c>
      <c r="U164" s="1" t="str">
        <f t="shared" si="12"/>
        <v>Indo Asian Make  4 Way 12 (I)+ 4 (O) TPN Double Door Distribution Board</v>
      </c>
      <c r="W164" s="1">
        <v>399</v>
      </c>
      <c r="X164" s="1">
        <v>263</v>
      </c>
      <c r="Y164" s="1">
        <v>83</v>
      </c>
      <c r="AA164" s="1" t="s">
        <v>78</v>
      </c>
      <c r="AB164" s="1" t="s">
        <v>36</v>
      </c>
      <c r="AD164" s="2">
        <v>36</v>
      </c>
      <c r="AE164" s="2" t="s">
        <v>167</v>
      </c>
      <c r="AF164" s="2" t="s">
        <v>168</v>
      </c>
      <c r="AI164" s="1">
        <f t="shared" si="11"/>
        <v>2022</v>
      </c>
      <c r="AJ164" s="4">
        <v>0.18</v>
      </c>
      <c r="AK164" s="1">
        <v>3646</v>
      </c>
      <c r="AM164" s="1" t="s">
        <v>198</v>
      </c>
      <c r="AN164" s="1" t="s">
        <v>206</v>
      </c>
      <c r="BI164" s="1">
        <v>0</v>
      </c>
      <c r="BK164" s="21">
        <v>0.53</v>
      </c>
    </row>
    <row r="165" spans="1:63" x14ac:dyDescent="0.3">
      <c r="A165" s="11">
        <v>810338</v>
      </c>
      <c r="B165" s="2" t="s">
        <v>37</v>
      </c>
      <c r="C165" s="2" t="s">
        <v>80</v>
      </c>
      <c r="D165" s="2" t="s">
        <v>38</v>
      </c>
      <c r="E165" s="2" t="s">
        <v>39</v>
      </c>
      <c r="F165" s="2" t="s">
        <v>111</v>
      </c>
      <c r="G165" s="1" t="s">
        <v>123</v>
      </c>
      <c r="H165" s="12"/>
      <c r="J165" s="6" t="s">
        <v>73</v>
      </c>
      <c r="K165" s="1" t="s">
        <v>113</v>
      </c>
      <c r="M165" s="1">
        <v>4</v>
      </c>
      <c r="N165" s="1">
        <v>1</v>
      </c>
      <c r="P165" s="1">
        <v>85371000</v>
      </c>
      <c r="Q165" s="1" t="s">
        <v>106</v>
      </c>
      <c r="S165" s="1" t="s">
        <v>169</v>
      </c>
      <c r="T165" s="1" t="s">
        <v>170</v>
      </c>
      <c r="U165" s="1" t="str">
        <f t="shared" si="12"/>
        <v>Indo Asian Make  6 Way 18 (I)+ 4 (O) TPN Double Door Distribution Board</v>
      </c>
      <c r="W165" s="1">
        <v>399</v>
      </c>
      <c r="X165" s="1">
        <v>338</v>
      </c>
      <c r="Y165" s="1">
        <v>83</v>
      </c>
      <c r="AA165" s="1" t="s">
        <v>78</v>
      </c>
      <c r="AB165" s="1" t="s">
        <v>36</v>
      </c>
      <c r="AD165" s="2">
        <v>36</v>
      </c>
      <c r="AE165" s="2" t="s">
        <v>167</v>
      </c>
      <c r="AF165" s="2" t="s">
        <v>168</v>
      </c>
      <c r="AI165" s="1">
        <f t="shared" si="11"/>
        <v>2352</v>
      </c>
      <c r="AJ165" s="4">
        <v>0.18</v>
      </c>
      <c r="AK165" s="1">
        <v>4240</v>
      </c>
      <c r="AM165" s="1" t="s">
        <v>198</v>
      </c>
      <c r="AN165" s="1" t="s">
        <v>206</v>
      </c>
      <c r="BI165" s="1">
        <v>8</v>
      </c>
      <c r="BK165" s="21">
        <v>0.53</v>
      </c>
    </row>
    <row r="166" spans="1:63" x14ac:dyDescent="0.3">
      <c r="A166" s="11">
        <v>810340</v>
      </c>
      <c r="B166" s="2" t="s">
        <v>37</v>
      </c>
      <c r="C166" s="2" t="s">
        <v>80</v>
      </c>
      <c r="D166" s="2" t="s">
        <v>38</v>
      </c>
      <c r="E166" s="2" t="s">
        <v>39</v>
      </c>
      <c r="F166" s="2" t="s">
        <v>111</v>
      </c>
      <c r="G166" s="1" t="s">
        <v>124</v>
      </c>
      <c r="H166" s="12"/>
      <c r="J166" s="6" t="s">
        <v>73</v>
      </c>
      <c r="K166" s="1" t="s">
        <v>113</v>
      </c>
      <c r="M166" s="1">
        <v>3</v>
      </c>
      <c r="N166" s="1">
        <v>1</v>
      </c>
      <c r="P166" s="1">
        <v>85371000</v>
      </c>
      <c r="Q166" s="1" t="s">
        <v>106</v>
      </c>
      <c r="S166" s="1" t="s">
        <v>169</v>
      </c>
      <c r="T166" s="1" t="s">
        <v>170</v>
      </c>
      <c r="U166" s="1" t="str">
        <f t="shared" si="12"/>
        <v>Indo Asian Make  8 Way 24 (I)+ 8 (O) TPN Double Door Distribution Board</v>
      </c>
      <c r="W166" s="1">
        <v>399</v>
      </c>
      <c r="X166" s="1">
        <v>423</v>
      </c>
      <c r="Y166" s="1">
        <v>83</v>
      </c>
      <c r="AA166" s="1" t="s">
        <v>78</v>
      </c>
      <c r="AB166" s="1" t="s">
        <v>36</v>
      </c>
      <c r="AD166" s="2">
        <v>36</v>
      </c>
      <c r="AE166" s="2" t="s">
        <v>167</v>
      </c>
      <c r="AF166" s="2" t="s">
        <v>168</v>
      </c>
      <c r="AI166" s="1">
        <f t="shared" si="11"/>
        <v>3094</v>
      </c>
      <c r="AJ166" s="4">
        <v>0.18</v>
      </c>
      <c r="AK166" s="1">
        <v>5578</v>
      </c>
      <c r="AM166" s="1" t="s">
        <v>198</v>
      </c>
      <c r="AN166" s="1" t="s">
        <v>206</v>
      </c>
      <c r="BI166" s="1">
        <v>0</v>
      </c>
      <c r="BK166" s="21">
        <v>0.53</v>
      </c>
    </row>
    <row r="167" spans="1:63" x14ac:dyDescent="0.3">
      <c r="A167" s="11">
        <v>810341</v>
      </c>
      <c r="B167" s="2" t="s">
        <v>37</v>
      </c>
      <c r="C167" s="2" t="s">
        <v>80</v>
      </c>
      <c r="D167" s="2" t="s">
        <v>38</v>
      </c>
      <c r="E167" s="2" t="s">
        <v>39</v>
      </c>
      <c r="F167" s="2" t="s">
        <v>111</v>
      </c>
      <c r="G167" s="1" t="s">
        <v>125</v>
      </c>
      <c r="H167" s="12"/>
      <c r="J167" s="6" t="s">
        <v>73</v>
      </c>
      <c r="K167" s="1" t="s">
        <v>113</v>
      </c>
      <c r="M167" s="1">
        <v>3</v>
      </c>
      <c r="N167" s="1">
        <v>1</v>
      </c>
      <c r="P167" s="1">
        <v>85371000</v>
      </c>
      <c r="Q167" s="1" t="s">
        <v>106</v>
      </c>
      <c r="S167" s="1" t="s">
        <v>169</v>
      </c>
      <c r="T167" s="1" t="s">
        <v>170</v>
      </c>
      <c r="U167" s="1" t="str">
        <f t="shared" si="12"/>
        <v>Indo Asian Make  12 Way 36 (I)+ 8 (O) TPN Double Door Distribution Board</v>
      </c>
      <c r="W167" s="1">
        <v>399</v>
      </c>
      <c r="X167" s="1">
        <v>583</v>
      </c>
      <c r="Y167" s="1">
        <v>83</v>
      </c>
      <c r="AA167" s="1" t="s">
        <v>78</v>
      </c>
      <c r="AB167" s="1" t="s">
        <v>36</v>
      </c>
      <c r="AD167" s="2">
        <v>36</v>
      </c>
      <c r="AE167" s="2" t="s">
        <v>167</v>
      </c>
      <c r="AF167" s="2" t="s">
        <v>168</v>
      </c>
      <c r="AI167" s="1">
        <f t="shared" si="11"/>
        <v>3505</v>
      </c>
      <c r="AJ167" s="4">
        <v>0.18</v>
      </c>
      <c r="AK167" s="1">
        <v>6320</v>
      </c>
      <c r="AM167" s="1" t="s">
        <v>198</v>
      </c>
      <c r="AN167" s="1" t="s">
        <v>206</v>
      </c>
      <c r="BI167" s="1">
        <v>0</v>
      </c>
      <c r="BK167" s="21">
        <v>0.53</v>
      </c>
    </row>
    <row r="168" spans="1:63" x14ac:dyDescent="0.3">
      <c r="A168" s="11">
        <v>810353</v>
      </c>
      <c r="B168" s="2" t="s">
        <v>37</v>
      </c>
      <c r="C168" s="2" t="s">
        <v>80</v>
      </c>
      <c r="D168" s="2" t="s">
        <v>38</v>
      </c>
      <c r="E168" s="2" t="s">
        <v>39</v>
      </c>
      <c r="F168" s="2" t="s">
        <v>111</v>
      </c>
      <c r="G168" s="1" t="s">
        <v>126</v>
      </c>
      <c r="H168" s="12"/>
      <c r="J168" s="6" t="s">
        <v>73</v>
      </c>
      <c r="K168" s="1" t="s">
        <v>114</v>
      </c>
      <c r="M168" s="1">
        <v>1</v>
      </c>
      <c r="N168" s="1">
        <v>1</v>
      </c>
      <c r="P168" s="1">
        <v>85371000</v>
      </c>
      <c r="Q168" s="1" t="s">
        <v>106</v>
      </c>
      <c r="S168" s="1" t="s">
        <v>169</v>
      </c>
      <c r="T168" s="1" t="s">
        <v>170</v>
      </c>
      <c r="U168" s="1" t="str">
        <f t="shared" si="12"/>
        <v>Indo Asian Make  4 Way 12 (I)+ 8 (O) VTPN Single Door Distribution Board</v>
      </c>
      <c r="W168" s="1">
        <v>516</v>
      </c>
      <c r="X168" s="1">
        <v>373</v>
      </c>
      <c r="Y168" s="1">
        <v>91</v>
      </c>
      <c r="AA168" s="1" t="s">
        <v>78</v>
      </c>
      <c r="AB168" s="1" t="s">
        <v>36</v>
      </c>
      <c r="AD168" s="2">
        <v>36</v>
      </c>
      <c r="AE168" s="2" t="s">
        <v>167</v>
      </c>
      <c r="AF168" s="2" t="s">
        <v>168</v>
      </c>
      <c r="AI168" s="1">
        <f t="shared" si="11"/>
        <v>4040</v>
      </c>
      <c r="AJ168" s="4">
        <v>0.18</v>
      </c>
      <c r="AK168" s="1">
        <v>7284</v>
      </c>
      <c r="AM168" s="1" t="s">
        <v>199</v>
      </c>
      <c r="AN168" s="1" t="s">
        <v>206</v>
      </c>
      <c r="BI168" s="1">
        <v>1</v>
      </c>
      <c r="BK168" s="21">
        <v>0.53</v>
      </c>
    </row>
    <row r="169" spans="1:63" x14ac:dyDescent="0.3">
      <c r="A169" s="11">
        <v>810354</v>
      </c>
      <c r="B169" s="2" t="s">
        <v>37</v>
      </c>
      <c r="C169" s="2" t="s">
        <v>80</v>
      </c>
      <c r="D169" s="2" t="s">
        <v>38</v>
      </c>
      <c r="E169" s="2" t="s">
        <v>39</v>
      </c>
      <c r="F169" s="2" t="s">
        <v>111</v>
      </c>
      <c r="G169" s="1" t="s">
        <v>127</v>
      </c>
      <c r="H169" s="12"/>
      <c r="J169" s="6" t="s">
        <v>73</v>
      </c>
      <c r="K169" s="1" t="s">
        <v>114</v>
      </c>
      <c r="M169" s="1">
        <v>1</v>
      </c>
      <c r="N169" s="1">
        <v>1</v>
      </c>
      <c r="P169" s="1">
        <v>85371000</v>
      </c>
      <c r="Q169" s="1" t="s">
        <v>106</v>
      </c>
      <c r="S169" s="1" t="s">
        <v>169</v>
      </c>
      <c r="T169" s="1" t="s">
        <v>170</v>
      </c>
      <c r="U169" s="1" t="str">
        <f t="shared" si="12"/>
        <v>Indo Asian Make  6 Way 18 (I)+ 8 (O) VTPN Single Door Distribution Board</v>
      </c>
      <c r="W169" s="1">
        <v>570</v>
      </c>
      <c r="X169" s="1">
        <v>373</v>
      </c>
      <c r="Y169" s="1">
        <v>91</v>
      </c>
      <c r="AA169" s="1" t="s">
        <v>78</v>
      </c>
      <c r="AB169" s="1" t="s">
        <v>36</v>
      </c>
      <c r="AD169" s="2">
        <v>36</v>
      </c>
      <c r="AE169" s="2" t="s">
        <v>167</v>
      </c>
      <c r="AF169" s="2" t="s">
        <v>168</v>
      </c>
      <c r="AI169" s="1">
        <f t="shared" si="11"/>
        <v>4882</v>
      </c>
      <c r="AJ169" s="4">
        <v>0.18</v>
      </c>
      <c r="AK169" s="1">
        <v>8802</v>
      </c>
      <c r="AM169" s="1" t="s">
        <v>199</v>
      </c>
      <c r="AN169" s="1" t="s">
        <v>206</v>
      </c>
      <c r="BI169" s="1">
        <v>1</v>
      </c>
      <c r="BK169" s="21">
        <v>0.53</v>
      </c>
    </row>
    <row r="170" spans="1:63" x14ac:dyDescent="0.3">
      <c r="A170" s="11">
        <v>810355</v>
      </c>
      <c r="B170" s="2" t="s">
        <v>37</v>
      </c>
      <c r="C170" s="2" t="s">
        <v>80</v>
      </c>
      <c r="D170" s="2" t="s">
        <v>38</v>
      </c>
      <c r="E170" s="2" t="s">
        <v>39</v>
      </c>
      <c r="F170" s="2" t="s">
        <v>111</v>
      </c>
      <c r="G170" s="1" t="s">
        <v>124</v>
      </c>
      <c r="H170" s="12"/>
      <c r="J170" s="6" t="s">
        <v>73</v>
      </c>
      <c r="K170" s="1" t="s">
        <v>114</v>
      </c>
      <c r="M170" s="1">
        <v>1</v>
      </c>
      <c r="N170" s="1">
        <v>1</v>
      </c>
      <c r="P170" s="1">
        <v>85371000</v>
      </c>
      <c r="Q170" s="1" t="s">
        <v>106</v>
      </c>
      <c r="S170" s="1" t="s">
        <v>169</v>
      </c>
      <c r="T170" s="1" t="s">
        <v>170</v>
      </c>
      <c r="U170" s="1" t="str">
        <f t="shared" si="12"/>
        <v>Indo Asian Make  8 Way 24 (I)+ 8 (O) VTPN Single Door Distribution Board</v>
      </c>
      <c r="W170" s="1">
        <v>624</v>
      </c>
      <c r="X170" s="1">
        <v>373</v>
      </c>
      <c r="Y170" s="1">
        <v>91</v>
      </c>
      <c r="AA170" s="1" t="s">
        <v>78</v>
      </c>
      <c r="AB170" s="1" t="s">
        <v>36</v>
      </c>
      <c r="AD170" s="2">
        <v>36</v>
      </c>
      <c r="AE170" s="2" t="s">
        <v>167</v>
      </c>
      <c r="AF170" s="2" t="s">
        <v>168</v>
      </c>
      <c r="AI170" s="1">
        <f t="shared" si="11"/>
        <v>5579</v>
      </c>
      <c r="AJ170" s="4">
        <v>0.18</v>
      </c>
      <c r="AK170" s="1">
        <v>10060</v>
      </c>
      <c r="AM170" s="1" t="s">
        <v>199</v>
      </c>
      <c r="AN170" s="1" t="s">
        <v>206</v>
      </c>
      <c r="BI170" s="1">
        <v>1</v>
      </c>
      <c r="BK170" s="21">
        <v>0.53</v>
      </c>
    </row>
    <row r="171" spans="1:63" x14ac:dyDescent="0.3">
      <c r="A171" s="11">
        <v>810356</v>
      </c>
      <c r="B171" s="2" t="s">
        <v>37</v>
      </c>
      <c r="C171" s="2" t="s">
        <v>80</v>
      </c>
      <c r="D171" s="2" t="s">
        <v>38</v>
      </c>
      <c r="E171" s="2" t="s">
        <v>39</v>
      </c>
      <c r="F171" s="2" t="s">
        <v>111</v>
      </c>
      <c r="G171" s="1" t="s">
        <v>125</v>
      </c>
      <c r="H171" s="12"/>
      <c r="J171" s="6" t="s">
        <v>73</v>
      </c>
      <c r="K171" s="1" t="s">
        <v>114</v>
      </c>
      <c r="M171" s="1">
        <v>1</v>
      </c>
      <c r="N171" s="1">
        <v>1</v>
      </c>
      <c r="P171" s="1">
        <v>85371000</v>
      </c>
      <c r="Q171" s="1" t="s">
        <v>106</v>
      </c>
      <c r="S171" s="1" t="s">
        <v>169</v>
      </c>
      <c r="T171" s="1" t="s">
        <v>170</v>
      </c>
      <c r="U171" s="1" t="str">
        <f t="shared" si="12"/>
        <v>Indo Asian Make  12 Way 36 (I)+ 8 (O) VTPN Single Door Distribution Board</v>
      </c>
      <c r="W171" s="1">
        <v>732</v>
      </c>
      <c r="X171" s="1">
        <v>373</v>
      </c>
      <c r="Y171" s="1">
        <v>91</v>
      </c>
      <c r="AA171" s="1" t="s">
        <v>78</v>
      </c>
      <c r="AB171" s="1" t="s">
        <v>36</v>
      </c>
      <c r="AD171" s="2">
        <v>36</v>
      </c>
      <c r="AE171" s="2" t="s">
        <v>167</v>
      </c>
      <c r="AF171" s="2" t="s">
        <v>168</v>
      </c>
      <c r="AI171" s="1">
        <f t="shared" si="11"/>
        <v>6406</v>
      </c>
      <c r="AJ171" s="4">
        <v>0.18</v>
      </c>
      <c r="AK171" s="1">
        <v>11550</v>
      </c>
      <c r="AM171" s="1" t="s">
        <v>199</v>
      </c>
      <c r="AN171" s="1" t="s">
        <v>206</v>
      </c>
      <c r="BI171" s="1">
        <v>0</v>
      </c>
      <c r="BK171" s="21">
        <v>0.53</v>
      </c>
    </row>
    <row r="172" spans="1:63" x14ac:dyDescent="0.3">
      <c r="A172" s="11">
        <v>810359</v>
      </c>
      <c r="B172" s="2" t="s">
        <v>37</v>
      </c>
      <c r="C172" s="2" t="s">
        <v>80</v>
      </c>
      <c r="D172" s="2" t="s">
        <v>38</v>
      </c>
      <c r="E172" s="2" t="s">
        <v>39</v>
      </c>
      <c r="F172" s="2" t="s">
        <v>111</v>
      </c>
      <c r="G172" s="1" t="s">
        <v>126</v>
      </c>
      <c r="H172" s="12"/>
      <c r="J172" s="6" t="s">
        <v>73</v>
      </c>
      <c r="K172" s="1" t="s">
        <v>128</v>
      </c>
      <c r="M172" s="1">
        <v>1</v>
      </c>
      <c r="N172" s="1">
        <v>1</v>
      </c>
      <c r="P172" s="1">
        <v>85371000</v>
      </c>
      <c r="Q172" s="1" t="s">
        <v>106</v>
      </c>
      <c r="S172" s="1" t="s">
        <v>169</v>
      </c>
      <c r="T172" s="1" t="s">
        <v>170</v>
      </c>
      <c r="U172" s="1" t="str">
        <f t="shared" si="12"/>
        <v>Indo Asian Make  4 Way 12 (I)+ 8 (O) VTPN Double Door Distribution Board</v>
      </c>
      <c r="W172" s="1">
        <v>532</v>
      </c>
      <c r="X172" s="1">
        <v>373</v>
      </c>
      <c r="Y172" s="1">
        <v>105</v>
      </c>
      <c r="AA172" s="1" t="s">
        <v>78</v>
      </c>
      <c r="AB172" s="1" t="s">
        <v>36</v>
      </c>
      <c r="AD172" s="2">
        <v>36</v>
      </c>
      <c r="AE172" s="2" t="s">
        <v>167</v>
      </c>
      <c r="AF172" s="2" t="s">
        <v>168</v>
      </c>
      <c r="AI172" s="1">
        <f t="shared" si="11"/>
        <v>5213</v>
      </c>
      <c r="AJ172" s="4">
        <v>0.18</v>
      </c>
      <c r="AK172" s="1">
        <v>9400</v>
      </c>
      <c r="AM172" s="1" t="s">
        <v>200</v>
      </c>
      <c r="AN172" s="1" t="s">
        <v>206</v>
      </c>
      <c r="BI172" s="1">
        <v>1</v>
      </c>
      <c r="BK172" s="21">
        <v>0.53</v>
      </c>
    </row>
    <row r="173" spans="1:63" x14ac:dyDescent="0.3">
      <c r="A173" s="11">
        <v>810360</v>
      </c>
      <c r="B173" s="2" t="s">
        <v>37</v>
      </c>
      <c r="C173" s="2" t="s">
        <v>80</v>
      </c>
      <c r="D173" s="2" t="s">
        <v>38</v>
      </c>
      <c r="E173" s="2" t="s">
        <v>39</v>
      </c>
      <c r="F173" s="2" t="s">
        <v>111</v>
      </c>
      <c r="G173" s="1" t="s">
        <v>127</v>
      </c>
      <c r="H173" s="12"/>
      <c r="J173" s="6" t="s">
        <v>73</v>
      </c>
      <c r="K173" s="1" t="s">
        <v>128</v>
      </c>
      <c r="M173" s="1">
        <v>1</v>
      </c>
      <c r="N173" s="1">
        <v>1</v>
      </c>
      <c r="P173" s="1">
        <v>85371000</v>
      </c>
      <c r="Q173" s="1" t="s">
        <v>106</v>
      </c>
      <c r="S173" s="1" t="s">
        <v>169</v>
      </c>
      <c r="T173" s="1" t="s">
        <v>170</v>
      </c>
      <c r="U173" s="1" t="str">
        <f t="shared" si="12"/>
        <v>Indo Asian Make  6 Way 18 (I)+ 8 (O) VTPN Double Door Distribution Board</v>
      </c>
      <c r="W173" s="1">
        <v>586</v>
      </c>
      <c r="X173" s="1">
        <v>373</v>
      </c>
      <c r="Y173" s="1">
        <v>105</v>
      </c>
      <c r="AA173" s="1" t="s">
        <v>78</v>
      </c>
      <c r="AB173" s="1" t="s">
        <v>36</v>
      </c>
      <c r="AD173" s="2">
        <v>36</v>
      </c>
      <c r="AE173" s="2" t="s">
        <v>167</v>
      </c>
      <c r="AF173" s="2" t="s">
        <v>168</v>
      </c>
      <c r="AI173" s="1">
        <f t="shared" si="11"/>
        <v>6108</v>
      </c>
      <c r="AJ173" s="4">
        <v>0.18</v>
      </c>
      <c r="AK173" s="1">
        <v>11014</v>
      </c>
      <c r="AM173" s="1" t="s">
        <v>200</v>
      </c>
      <c r="AN173" s="1" t="s">
        <v>206</v>
      </c>
      <c r="BI173" s="1">
        <v>1</v>
      </c>
      <c r="BK173" s="21">
        <v>0.53</v>
      </c>
    </row>
    <row r="174" spans="1:63" x14ac:dyDescent="0.3">
      <c r="A174" s="11">
        <v>810361</v>
      </c>
      <c r="B174" s="2" t="s">
        <v>37</v>
      </c>
      <c r="C174" s="2" t="s">
        <v>80</v>
      </c>
      <c r="D174" s="2" t="s">
        <v>38</v>
      </c>
      <c r="E174" s="2" t="s">
        <v>39</v>
      </c>
      <c r="F174" s="2" t="s">
        <v>111</v>
      </c>
      <c r="G174" s="1" t="s">
        <v>124</v>
      </c>
      <c r="H174" s="12"/>
      <c r="J174" s="6" t="s">
        <v>73</v>
      </c>
      <c r="K174" s="1" t="s">
        <v>128</v>
      </c>
      <c r="M174" s="1">
        <v>1</v>
      </c>
      <c r="N174" s="1">
        <v>1</v>
      </c>
      <c r="P174" s="1">
        <v>85371000</v>
      </c>
      <c r="Q174" s="1" t="s">
        <v>106</v>
      </c>
      <c r="S174" s="1" t="s">
        <v>169</v>
      </c>
      <c r="T174" s="1" t="s">
        <v>170</v>
      </c>
      <c r="U174" s="1" t="str">
        <f t="shared" si="12"/>
        <v>Indo Asian Make  8 Way 24 (I)+ 8 (O) VTPN Double Door Distribution Board</v>
      </c>
      <c r="W174" s="1">
        <v>640</v>
      </c>
      <c r="X174" s="1">
        <v>373</v>
      </c>
      <c r="Y174" s="1">
        <v>105</v>
      </c>
      <c r="AA174" s="1" t="s">
        <v>78</v>
      </c>
      <c r="AB174" s="1" t="s">
        <v>36</v>
      </c>
      <c r="AD174" s="2">
        <v>36</v>
      </c>
      <c r="AE174" s="2" t="s">
        <v>167</v>
      </c>
      <c r="AF174" s="2" t="s">
        <v>168</v>
      </c>
      <c r="AI174" s="1">
        <f t="shared" si="11"/>
        <v>6805</v>
      </c>
      <c r="AJ174" s="4">
        <v>0.18</v>
      </c>
      <c r="AK174" s="1">
        <v>12270</v>
      </c>
      <c r="AM174" s="1" t="s">
        <v>200</v>
      </c>
      <c r="AN174" s="1" t="s">
        <v>206</v>
      </c>
      <c r="BI174" s="1">
        <v>1</v>
      </c>
      <c r="BK174" s="21">
        <v>0.53</v>
      </c>
    </row>
    <row r="175" spans="1:63" x14ac:dyDescent="0.3">
      <c r="A175" s="11">
        <v>810362</v>
      </c>
      <c r="B175" s="2" t="s">
        <v>37</v>
      </c>
      <c r="C175" s="2" t="s">
        <v>80</v>
      </c>
      <c r="D175" s="2" t="s">
        <v>38</v>
      </c>
      <c r="E175" s="2" t="s">
        <v>39</v>
      </c>
      <c r="F175" s="2" t="s">
        <v>111</v>
      </c>
      <c r="G175" s="1" t="s">
        <v>125</v>
      </c>
      <c r="H175" s="12"/>
      <c r="J175" s="6" t="s">
        <v>73</v>
      </c>
      <c r="K175" s="1" t="s">
        <v>128</v>
      </c>
      <c r="M175" s="1">
        <v>1</v>
      </c>
      <c r="N175" s="1">
        <v>1</v>
      </c>
      <c r="P175" s="1">
        <v>85371000</v>
      </c>
      <c r="Q175" s="1" t="s">
        <v>106</v>
      </c>
      <c r="S175" s="1" t="s">
        <v>169</v>
      </c>
      <c r="T175" s="1" t="s">
        <v>170</v>
      </c>
      <c r="U175" s="1" t="str">
        <f t="shared" si="12"/>
        <v>Indo Asian Make  12 Way 36 (I)+ 8 (O) VTPN Double Door Distribution Board</v>
      </c>
      <c r="W175" s="1">
        <v>748</v>
      </c>
      <c r="X175" s="1">
        <v>373</v>
      </c>
      <c r="Y175" s="1">
        <v>105</v>
      </c>
      <c r="AA175" s="1" t="s">
        <v>78</v>
      </c>
      <c r="AB175" s="1" t="s">
        <v>36</v>
      </c>
      <c r="AD175" s="2">
        <v>36</v>
      </c>
      <c r="AE175" s="2" t="s">
        <v>167</v>
      </c>
      <c r="AF175" s="2" t="s">
        <v>168</v>
      </c>
      <c r="AI175" s="1">
        <f t="shared" si="11"/>
        <v>8993</v>
      </c>
      <c r="AJ175" s="4">
        <v>0.18</v>
      </c>
      <c r="AK175" s="1">
        <v>16216</v>
      </c>
      <c r="AM175" s="1" t="s">
        <v>200</v>
      </c>
      <c r="AN175" s="1" t="s">
        <v>206</v>
      </c>
      <c r="BI175" s="1">
        <v>1</v>
      </c>
      <c r="BK175" s="21">
        <v>0.53</v>
      </c>
    </row>
    <row r="176" spans="1:63" x14ac:dyDescent="0.3">
      <c r="A176" s="11">
        <v>810393</v>
      </c>
      <c r="B176" s="2" t="s">
        <v>37</v>
      </c>
      <c r="C176" s="2" t="s">
        <v>80</v>
      </c>
      <c r="D176" s="2" t="s">
        <v>38</v>
      </c>
      <c r="E176" s="2" t="s">
        <v>39</v>
      </c>
      <c r="F176" s="2" t="s">
        <v>111</v>
      </c>
      <c r="G176" s="1" t="s">
        <v>129</v>
      </c>
      <c r="H176" s="12"/>
      <c r="J176" s="6" t="s">
        <v>73</v>
      </c>
      <c r="K176" s="1" t="s">
        <v>74</v>
      </c>
      <c r="M176" s="1">
        <v>24</v>
      </c>
      <c r="N176" s="1">
        <v>1</v>
      </c>
      <c r="P176" s="1">
        <v>85371000</v>
      </c>
      <c r="Q176" s="1" t="s">
        <v>107</v>
      </c>
      <c r="S176" s="1" t="s">
        <v>169</v>
      </c>
      <c r="T176" s="1" t="s">
        <v>170</v>
      </c>
      <c r="U176" s="1" t="str">
        <f>CONCATENATE("Indo Asian Make  ",G176, " ",H176)</f>
        <v xml:space="preserve">Indo Asian Make  Plug &amp; Socket Box 1 Way </v>
      </c>
      <c r="W176" s="1">
        <v>173</v>
      </c>
      <c r="X176" s="1">
        <v>149</v>
      </c>
      <c r="Y176" s="1">
        <v>58</v>
      </c>
      <c r="AA176" s="1" t="s">
        <v>78</v>
      </c>
      <c r="AB176" s="1" t="s">
        <v>36</v>
      </c>
      <c r="AD176" s="2">
        <v>36</v>
      </c>
      <c r="AE176" s="2" t="s">
        <v>167</v>
      </c>
      <c r="AF176" s="2" t="s">
        <v>168</v>
      </c>
      <c r="AI176" s="1">
        <f t="shared" si="11"/>
        <v>599</v>
      </c>
      <c r="AJ176" s="4">
        <v>0.18</v>
      </c>
      <c r="AK176" s="1">
        <v>1080</v>
      </c>
      <c r="AM176" s="1" t="s">
        <v>204</v>
      </c>
      <c r="AN176" s="1" t="s">
        <v>206</v>
      </c>
      <c r="BI176" s="1">
        <v>0</v>
      </c>
      <c r="BK176" s="21">
        <v>0.53</v>
      </c>
    </row>
    <row r="177" spans="1:63" x14ac:dyDescent="0.3">
      <c r="A177" s="11">
        <v>810394</v>
      </c>
      <c r="B177" s="2" t="s">
        <v>37</v>
      </c>
      <c r="C177" s="2" t="s">
        <v>80</v>
      </c>
      <c r="D177" s="2" t="s">
        <v>38</v>
      </c>
      <c r="E177" s="2" t="s">
        <v>39</v>
      </c>
      <c r="F177" s="2" t="s">
        <v>111</v>
      </c>
      <c r="G177" s="1" t="s">
        <v>130</v>
      </c>
      <c r="H177" s="12"/>
      <c r="J177" s="6" t="s">
        <v>73</v>
      </c>
      <c r="K177" s="1" t="s">
        <v>75</v>
      </c>
      <c r="M177" s="1">
        <v>24</v>
      </c>
      <c r="N177" s="1">
        <v>1</v>
      </c>
      <c r="P177" s="1">
        <v>85371000</v>
      </c>
      <c r="Q177" s="1" t="s">
        <v>107</v>
      </c>
      <c r="S177" s="1" t="s">
        <v>169</v>
      </c>
      <c r="T177" s="1" t="s">
        <v>170</v>
      </c>
      <c r="U177" s="1" t="str">
        <f t="shared" ref="U177:U179" si="13">CONCATENATE("Indo Asian Make  ",G177, " ",H177)</f>
        <v xml:space="preserve">Indo Asian Make  Plug &amp; Socket Box 2 Way </v>
      </c>
      <c r="W177" s="1">
        <v>173</v>
      </c>
      <c r="X177" s="1">
        <v>149</v>
      </c>
      <c r="Y177" s="1">
        <v>58</v>
      </c>
      <c r="AA177" s="1" t="s">
        <v>78</v>
      </c>
      <c r="AB177" s="1" t="s">
        <v>36</v>
      </c>
      <c r="AD177" s="2">
        <v>36</v>
      </c>
      <c r="AE177" s="2" t="s">
        <v>167</v>
      </c>
      <c r="AF177" s="2" t="s">
        <v>168</v>
      </c>
      <c r="AI177" s="1">
        <f t="shared" si="11"/>
        <v>799</v>
      </c>
      <c r="AJ177" s="4">
        <v>0.18</v>
      </c>
      <c r="AK177" s="1">
        <v>1440</v>
      </c>
      <c r="AM177" s="1" t="s">
        <v>204</v>
      </c>
      <c r="AN177" s="1" t="s">
        <v>206</v>
      </c>
      <c r="BI177" s="1">
        <v>0</v>
      </c>
      <c r="BK177" s="21">
        <v>0.53</v>
      </c>
    </row>
    <row r="178" spans="1:63" x14ac:dyDescent="0.3">
      <c r="A178" s="11">
        <v>810309</v>
      </c>
      <c r="B178" s="2" t="s">
        <v>37</v>
      </c>
      <c r="C178" s="2" t="s">
        <v>80</v>
      </c>
      <c r="D178" s="2" t="s">
        <v>38</v>
      </c>
      <c r="E178" s="2" t="s">
        <v>39</v>
      </c>
      <c r="F178" s="2" t="s">
        <v>111</v>
      </c>
      <c r="G178" s="1" t="s">
        <v>131</v>
      </c>
      <c r="H178" s="12"/>
      <c r="J178" s="6" t="s">
        <v>73</v>
      </c>
      <c r="K178" s="1" t="s">
        <v>76</v>
      </c>
      <c r="M178" s="1">
        <v>8</v>
      </c>
      <c r="N178" s="1">
        <v>1</v>
      </c>
      <c r="P178" s="1">
        <v>85371000</v>
      </c>
      <c r="Q178" s="1" t="s">
        <v>107</v>
      </c>
      <c r="S178" s="1" t="s">
        <v>169</v>
      </c>
      <c r="T178" s="1" t="s">
        <v>170</v>
      </c>
      <c r="U178" s="1" t="str">
        <f t="shared" si="13"/>
        <v xml:space="preserve">Indo Asian Make  Plug &amp; Socket Box 3 Way </v>
      </c>
      <c r="W178" s="1">
        <v>279</v>
      </c>
      <c r="X178" s="1">
        <v>128</v>
      </c>
      <c r="Y178" s="1">
        <v>66</v>
      </c>
      <c r="AA178" s="1" t="s">
        <v>78</v>
      </c>
      <c r="AB178" s="1" t="s">
        <v>36</v>
      </c>
      <c r="AD178" s="2">
        <v>36</v>
      </c>
      <c r="AE178" s="2" t="s">
        <v>167</v>
      </c>
      <c r="AF178" s="2" t="s">
        <v>168</v>
      </c>
      <c r="AI178" s="1">
        <f t="shared" si="11"/>
        <v>1300</v>
      </c>
      <c r="AJ178" s="4">
        <v>0.18</v>
      </c>
      <c r="AK178" s="1">
        <v>2344</v>
      </c>
      <c r="AM178" s="1" t="s">
        <v>204</v>
      </c>
      <c r="AN178" s="1" t="s">
        <v>206</v>
      </c>
      <c r="BI178" s="1">
        <v>0</v>
      </c>
      <c r="BK178" s="21">
        <v>0.53</v>
      </c>
    </row>
    <row r="179" spans="1:63" s="2" customFormat="1" x14ac:dyDescent="0.3">
      <c r="A179" s="14">
        <v>810310</v>
      </c>
      <c r="B179" s="2" t="s">
        <v>37</v>
      </c>
      <c r="C179" s="2" t="s">
        <v>80</v>
      </c>
      <c r="D179" s="2" t="s">
        <v>38</v>
      </c>
      <c r="E179" s="2" t="s">
        <v>39</v>
      </c>
      <c r="F179" s="2" t="s">
        <v>111</v>
      </c>
      <c r="G179" s="2" t="s">
        <v>131</v>
      </c>
      <c r="H179" s="15"/>
      <c r="J179" s="16" t="s">
        <v>73</v>
      </c>
      <c r="K179" s="2" t="s">
        <v>77</v>
      </c>
      <c r="M179" s="2">
        <v>8</v>
      </c>
      <c r="N179" s="2">
        <v>1</v>
      </c>
      <c r="P179" s="2">
        <v>85371000</v>
      </c>
      <c r="Q179" s="2" t="s">
        <v>107</v>
      </c>
      <c r="S179" s="1" t="s">
        <v>169</v>
      </c>
      <c r="T179" s="1" t="s">
        <v>170</v>
      </c>
      <c r="U179" s="2" t="str">
        <f t="shared" si="13"/>
        <v xml:space="preserve">Indo Asian Make  Plug &amp; Socket Box 3 Way </v>
      </c>
      <c r="W179" s="2">
        <v>279</v>
      </c>
      <c r="X179" s="2">
        <v>128</v>
      </c>
      <c r="Y179" s="2">
        <v>66</v>
      </c>
      <c r="AA179" s="2" t="s">
        <v>78</v>
      </c>
      <c r="AB179" s="2" t="s">
        <v>36</v>
      </c>
      <c r="AD179" s="2">
        <v>36</v>
      </c>
      <c r="AE179" s="2" t="s">
        <v>167</v>
      </c>
      <c r="AF179" s="2" t="s">
        <v>168</v>
      </c>
      <c r="AI179" s="2">
        <f t="shared" si="11"/>
        <v>1809</v>
      </c>
      <c r="AJ179" s="17">
        <v>0.18</v>
      </c>
      <c r="AK179" s="2">
        <v>3262</v>
      </c>
      <c r="AM179" s="2" t="s">
        <v>204</v>
      </c>
      <c r="AN179" s="1" t="s">
        <v>206</v>
      </c>
      <c r="BI179" s="2">
        <v>0</v>
      </c>
      <c r="BK179" s="21">
        <v>0.53</v>
      </c>
    </row>
    <row r="180" spans="1:63" s="2" customFormat="1" x14ac:dyDescent="0.3">
      <c r="A180" s="14">
        <v>810365</v>
      </c>
      <c r="B180" s="2" t="s">
        <v>37</v>
      </c>
      <c r="C180" s="2" t="s">
        <v>80</v>
      </c>
      <c r="D180" s="2" t="s">
        <v>38</v>
      </c>
      <c r="E180" s="2" t="s">
        <v>39</v>
      </c>
      <c r="F180" s="2" t="s">
        <v>111</v>
      </c>
      <c r="G180" s="2" t="s">
        <v>126</v>
      </c>
      <c r="H180" s="15"/>
      <c r="J180" s="16" t="s">
        <v>73</v>
      </c>
      <c r="K180" s="2" t="s">
        <v>132</v>
      </c>
      <c r="M180" s="2">
        <v>1</v>
      </c>
      <c r="N180" s="2">
        <v>1</v>
      </c>
      <c r="P180" s="2">
        <v>85371000</v>
      </c>
      <c r="Q180" s="2" t="s">
        <v>106</v>
      </c>
      <c r="S180" s="1" t="s">
        <v>169</v>
      </c>
      <c r="T180" s="1" t="s">
        <v>170</v>
      </c>
      <c r="U180" s="2" t="str">
        <f t="shared" ref="U180:U193" si="14">CONCATENATE("Indo Asian Make  ",G180, " ",K180, " ", F180)</f>
        <v>Indo Asian Make  4 Way 12 (I)+ 8 (O) Phase Selector Bare SPN Single Door Distribution Board</v>
      </c>
      <c r="W180" s="2">
        <v>436</v>
      </c>
      <c r="X180" s="2">
        <v>414</v>
      </c>
      <c r="Y180" s="2">
        <v>95</v>
      </c>
      <c r="AA180" s="2" t="s">
        <v>78</v>
      </c>
      <c r="AB180" s="2" t="s">
        <v>36</v>
      </c>
      <c r="AD180" s="2">
        <v>36</v>
      </c>
      <c r="AE180" s="2" t="s">
        <v>167</v>
      </c>
      <c r="AF180" s="2" t="s">
        <v>168</v>
      </c>
      <c r="AI180" s="2">
        <f t="shared" si="11"/>
        <v>3758</v>
      </c>
      <c r="AJ180" s="17">
        <v>0.18</v>
      </c>
      <c r="AK180" s="2">
        <v>6776</v>
      </c>
      <c r="AM180" s="2" t="s">
        <v>201</v>
      </c>
      <c r="AN180" s="1" t="s">
        <v>206</v>
      </c>
      <c r="BI180" s="2">
        <v>0</v>
      </c>
      <c r="BK180" s="21">
        <v>0.53</v>
      </c>
    </row>
    <row r="181" spans="1:63" s="2" customFormat="1" x14ac:dyDescent="0.3">
      <c r="A181" s="14">
        <v>810366</v>
      </c>
      <c r="B181" s="2" t="s">
        <v>37</v>
      </c>
      <c r="C181" s="2" t="s">
        <v>80</v>
      </c>
      <c r="D181" s="2" t="s">
        <v>38</v>
      </c>
      <c r="E181" s="2" t="s">
        <v>39</v>
      </c>
      <c r="F181" s="2" t="s">
        <v>111</v>
      </c>
      <c r="G181" s="2" t="s">
        <v>127</v>
      </c>
      <c r="H181" s="15"/>
      <c r="J181" s="16" t="s">
        <v>73</v>
      </c>
      <c r="K181" s="2" t="s">
        <v>132</v>
      </c>
      <c r="M181" s="2">
        <v>1</v>
      </c>
      <c r="N181" s="2">
        <v>1</v>
      </c>
      <c r="P181" s="2">
        <v>85371000</v>
      </c>
      <c r="Q181" s="2" t="s">
        <v>106</v>
      </c>
      <c r="S181" s="1" t="s">
        <v>169</v>
      </c>
      <c r="T181" s="1" t="s">
        <v>170</v>
      </c>
      <c r="U181" s="2" t="str">
        <f t="shared" si="14"/>
        <v>Indo Asian Make  6 Way 18 (I)+ 8 (O) Phase Selector Bare SPN Single Door Distribution Board</v>
      </c>
      <c r="W181" s="2">
        <v>472</v>
      </c>
      <c r="X181" s="2">
        <v>450</v>
      </c>
      <c r="Y181" s="2">
        <v>95</v>
      </c>
      <c r="AA181" s="2" t="s">
        <v>78</v>
      </c>
      <c r="AB181" s="2" t="s">
        <v>36</v>
      </c>
      <c r="AD181" s="2">
        <v>36</v>
      </c>
      <c r="AE181" s="2" t="s">
        <v>167</v>
      </c>
      <c r="AF181" s="2" t="s">
        <v>168</v>
      </c>
      <c r="AI181" s="2">
        <f t="shared" si="11"/>
        <v>3959</v>
      </c>
      <c r="AJ181" s="17">
        <v>0.18</v>
      </c>
      <c r="AK181" s="2">
        <v>7138</v>
      </c>
      <c r="AM181" s="2" t="s">
        <v>201</v>
      </c>
      <c r="AN181" s="1" t="s">
        <v>206</v>
      </c>
      <c r="BI181" s="2">
        <v>0</v>
      </c>
      <c r="BK181" s="21">
        <v>0.53</v>
      </c>
    </row>
    <row r="182" spans="1:63" s="2" customFormat="1" x14ac:dyDescent="0.3">
      <c r="A182" s="14">
        <v>810367</v>
      </c>
      <c r="B182" s="2" t="s">
        <v>37</v>
      </c>
      <c r="C182" s="2" t="s">
        <v>80</v>
      </c>
      <c r="D182" s="2" t="s">
        <v>38</v>
      </c>
      <c r="E182" s="2" t="s">
        <v>39</v>
      </c>
      <c r="F182" s="2" t="s">
        <v>111</v>
      </c>
      <c r="G182" s="2" t="s">
        <v>124</v>
      </c>
      <c r="H182" s="15"/>
      <c r="J182" s="16" t="s">
        <v>73</v>
      </c>
      <c r="K182" s="2" t="s">
        <v>132</v>
      </c>
      <c r="M182" s="2">
        <v>1</v>
      </c>
      <c r="N182" s="2">
        <v>1</v>
      </c>
      <c r="P182" s="2">
        <v>85371000</v>
      </c>
      <c r="Q182" s="2" t="s">
        <v>106</v>
      </c>
      <c r="S182" s="1" t="s">
        <v>169</v>
      </c>
      <c r="T182" s="1" t="s">
        <v>170</v>
      </c>
      <c r="U182" s="2" t="str">
        <f t="shared" si="14"/>
        <v>Indo Asian Make  8 Way 24 (I)+ 8 (O) Phase Selector Bare SPN Single Door Distribution Board</v>
      </c>
      <c r="W182" s="2">
        <v>508</v>
      </c>
      <c r="X182" s="2">
        <v>486</v>
      </c>
      <c r="Y182" s="2">
        <v>95</v>
      </c>
      <c r="AA182" s="2" t="s">
        <v>78</v>
      </c>
      <c r="AB182" s="2" t="s">
        <v>36</v>
      </c>
      <c r="AD182" s="2">
        <v>36</v>
      </c>
      <c r="AE182" s="2" t="s">
        <v>167</v>
      </c>
      <c r="AF182" s="2" t="s">
        <v>168</v>
      </c>
      <c r="AI182" s="2">
        <f t="shared" si="11"/>
        <v>4021</v>
      </c>
      <c r="AJ182" s="17">
        <v>0.18</v>
      </c>
      <c r="AK182" s="2">
        <v>7250</v>
      </c>
      <c r="AM182" s="2" t="s">
        <v>201</v>
      </c>
      <c r="AN182" s="1" t="s">
        <v>206</v>
      </c>
      <c r="BI182" s="2">
        <v>0</v>
      </c>
      <c r="BK182" s="21">
        <v>0.53</v>
      </c>
    </row>
    <row r="183" spans="1:63" s="2" customFormat="1" x14ac:dyDescent="0.3">
      <c r="A183" s="14">
        <v>810368</v>
      </c>
      <c r="B183" s="2" t="s">
        <v>37</v>
      </c>
      <c r="C183" s="2" t="s">
        <v>80</v>
      </c>
      <c r="D183" s="2" t="s">
        <v>38</v>
      </c>
      <c r="E183" s="2" t="s">
        <v>39</v>
      </c>
      <c r="F183" s="2" t="s">
        <v>111</v>
      </c>
      <c r="G183" s="2" t="s">
        <v>125</v>
      </c>
      <c r="H183" s="15"/>
      <c r="J183" s="16" t="s">
        <v>73</v>
      </c>
      <c r="K183" s="2" t="s">
        <v>132</v>
      </c>
      <c r="M183" s="2">
        <v>1</v>
      </c>
      <c r="N183" s="2">
        <v>1</v>
      </c>
      <c r="P183" s="2">
        <v>85371000</v>
      </c>
      <c r="Q183" s="2" t="s">
        <v>106</v>
      </c>
      <c r="S183" s="1" t="s">
        <v>169</v>
      </c>
      <c r="T183" s="1" t="s">
        <v>170</v>
      </c>
      <c r="U183" s="2" t="str">
        <f t="shared" si="14"/>
        <v>Indo Asian Make  12 Way 36 (I)+ 8 (O) Phase Selector Bare SPN Single Door Distribution Board</v>
      </c>
      <c r="W183" s="2">
        <v>580</v>
      </c>
      <c r="X183" s="2">
        <v>558</v>
      </c>
      <c r="Y183" s="2">
        <v>95</v>
      </c>
      <c r="AA183" s="2" t="s">
        <v>78</v>
      </c>
      <c r="AB183" s="2" t="s">
        <v>36</v>
      </c>
      <c r="AD183" s="2">
        <v>36</v>
      </c>
      <c r="AE183" s="2" t="s">
        <v>167</v>
      </c>
      <c r="AF183" s="2" t="s">
        <v>168</v>
      </c>
      <c r="AI183" s="2">
        <f t="shared" si="11"/>
        <v>5260</v>
      </c>
      <c r="AJ183" s="17">
        <v>0.18</v>
      </c>
      <c r="AK183" s="2">
        <v>9484</v>
      </c>
      <c r="AM183" s="2" t="s">
        <v>201</v>
      </c>
      <c r="AN183" s="1" t="s">
        <v>206</v>
      </c>
      <c r="BI183" s="2">
        <v>0</v>
      </c>
      <c r="BK183" s="21">
        <v>0.53</v>
      </c>
    </row>
    <row r="184" spans="1:63" s="2" customFormat="1" x14ac:dyDescent="0.3">
      <c r="A184" s="14">
        <v>810371</v>
      </c>
      <c r="B184" s="2" t="s">
        <v>37</v>
      </c>
      <c r="C184" s="2" t="s">
        <v>80</v>
      </c>
      <c r="D184" s="2" t="s">
        <v>38</v>
      </c>
      <c r="E184" s="2" t="s">
        <v>39</v>
      </c>
      <c r="F184" s="2" t="s">
        <v>111</v>
      </c>
      <c r="G184" s="2" t="s">
        <v>126</v>
      </c>
      <c r="H184" s="15"/>
      <c r="J184" s="16" t="s">
        <v>73</v>
      </c>
      <c r="K184" s="2" t="s">
        <v>133</v>
      </c>
      <c r="M184" s="2">
        <v>1</v>
      </c>
      <c r="N184" s="2">
        <v>1</v>
      </c>
      <c r="P184" s="2">
        <v>85371000</v>
      </c>
      <c r="Q184" s="2" t="s">
        <v>106</v>
      </c>
      <c r="S184" s="1" t="s">
        <v>169</v>
      </c>
      <c r="T184" s="1" t="s">
        <v>170</v>
      </c>
      <c r="U184" s="2" t="str">
        <f t="shared" si="14"/>
        <v>Indo Asian Make  4 Way 12 (I)+ 8 (O) Phase Selector Bare SPN Double Door Distribution Board</v>
      </c>
      <c r="W184" s="2">
        <v>436</v>
      </c>
      <c r="X184" s="2">
        <v>414</v>
      </c>
      <c r="Y184" s="2">
        <v>150</v>
      </c>
      <c r="AA184" s="2" t="s">
        <v>78</v>
      </c>
      <c r="AB184" s="2" t="s">
        <v>36</v>
      </c>
      <c r="AD184" s="2">
        <v>36</v>
      </c>
      <c r="AE184" s="2" t="s">
        <v>167</v>
      </c>
      <c r="AF184" s="2" t="s">
        <v>168</v>
      </c>
      <c r="AI184" s="2">
        <f t="shared" si="11"/>
        <v>4736</v>
      </c>
      <c r="AJ184" s="17">
        <v>0.18</v>
      </c>
      <c r="AK184" s="2">
        <v>8540</v>
      </c>
      <c r="AM184" s="2" t="s">
        <v>202</v>
      </c>
      <c r="AN184" s="1" t="s">
        <v>206</v>
      </c>
      <c r="BI184" s="2">
        <v>0</v>
      </c>
      <c r="BK184" s="21">
        <v>0.53</v>
      </c>
    </row>
    <row r="185" spans="1:63" s="2" customFormat="1" x14ac:dyDescent="0.3">
      <c r="A185" s="14">
        <v>810372</v>
      </c>
      <c r="B185" s="2" t="s">
        <v>37</v>
      </c>
      <c r="C185" s="2" t="s">
        <v>80</v>
      </c>
      <c r="D185" s="2" t="s">
        <v>38</v>
      </c>
      <c r="E185" s="2" t="s">
        <v>39</v>
      </c>
      <c r="F185" s="2" t="s">
        <v>111</v>
      </c>
      <c r="G185" s="2" t="s">
        <v>127</v>
      </c>
      <c r="H185" s="15"/>
      <c r="J185" s="16" t="s">
        <v>73</v>
      </c>
      <c r="K185" s="2" t="s">
        <v>133</v>
      </c>
      <c r="M185" s="2">
        <v>1</v>
      </c>
      <c r="N185" s="2">
        <v>1</v>
      </c>
      <c r="P185" s="2">
        <v>85371000</v>
      </c>
      <c r="Q185" s="2" t="s">
        <v>106</v>
      </c>
      <c r="S185" s="1" t="s">
        <v>169</v>
      </c>
      <c r="T185" s="1" t="s">
        <v>170</v>
      </c>
      <c r="U185" s="2" t="str">
        <f t="shared" si="14"/>
        <v>Indo Asian Make  6 Way 18 (I)+ 8 (O) Phase Selector Bare SPN Double Door Distribution Board</v>
      </c>
      <c r="W185" s="2">
        <v>472</v>
      </c>
      <c r="X185" s="2">
        <v>450</v>
      </c>
      <c r="Y185" s="2">
        <v>150</v>
      </c>
      <c r="AA185" s="2" t="s">
        <v>78</v>
      </c>
      <c r="AB185" s="2" t="s">
        <v>36</v>
      </c>
      <c r="AD185" s="2">
        <v>36</v>
      </c>
      <c r="AE185" s="2" t="s">
        <v>167</v>
      </c>
      <c r="AF185" s="2" t="s">
        <v>168</v>
      </c>
      <c r="AI185" s="2">
        <f t="shared" si="11"/>
        <v>4984</v>
      </c>
      <c r="AJ185" s="17">
        <v>0.18</v>
      </c>
      <c r="AK185" s="2">
        <v>8986</v>
      </c>
      <c r="AM185" s="2" t="s">
        <v>202</v>
      </c>
      <c r="AN185" s="1" t="s">
        <v>206</v>
      </c>
      <c r="BI185" s="2">
        <v>0</v>
      </c>
      <c r="BK185" s="21">
        <v>0.53</v>
      </c>
    </row>
    <row r="186" spans="1:63" s="2" customFormat="1" x14ac:dyDescent="0.3">
      <c r="A186" s="14">
        <v>810373</v>
      </c>
      <c r="B186" s="2" t="s">
        <v>37</v>
      </c>
      <c r="C186" s="2" t="s">
        <v>80</v>
      </c>
      <c r="D186" s="2" t="s">
        <v>38</v>
      </c>
      <c r="E186" s="2" t="s">
        <v>39</v>
      </c>
      <c r="F186" s="2" t="s">
        <v>111</v>
      </c>
      <c r="G186" s="2" t="s">
        <v>124</v>
      </c>
      <c r="H186" s="15"/>
      <c r="J186" s="16" t="s">
        <v>73</v>
      </c>
      <c r="K186" s="2" t="s">
        <v>133</v>
      </c>
      <c r="M186" s="2">
        <v>1</v>
      </c>
      <c r="N186" s="2">
        <v>1</v>
      </c>
      <c r="P186" s="2">
        <v>85371000</v>
      </c>
      <c r="Q186" s="2" t="s">
        <v>106</v>
      </c>
      <c r="S186" s="1" t="s">
        <v>169</v>
      </c>
      <c r="T186" s="1" t="s">
        <v>170</v>
      </c>
      <c r="U186" s="2" t="str">
        <f t="shared" si="14"/>
        <v>Indo Asian Make  8 Way 24 (I)+ 8 (O) Phase Selector Bare SPN Double Door Distribution Board</v>
      </c>
      <c r="W186" s="2">
        <v>508</v>
      </c>
      <c r="X186" s="2">
        <v>486</v>
      </c>
      <c r="Y186" s="2">
        <v>150</v>
      </c>
      <c r="AA186" s="2" t="s">
        <v>78</v>
      </c>
      <c r="AB186" s="2" t="s">
        <v>36</v>
      </c>
      <c r="AD186" s="2">
        <v>36</v>
      </c>
      <c r="AE186" s="2" t="s">
        <v>167</v>
      </c>
      <c r="AF186" s="2" t="s">
        <v>168</v>
      </c>
      <c r="AI186" s="2">
        <f t="shared" si="11"/>
        <v>5322</v>
      </c>
      <c r="AJ186" s="17">
        <v>0.18</v>
      </c>
      <c r="AK186" s="2">
        <v>9596</v>
      </c>
      <c r="AM186" s="2" t="s">
        <v>202</v>
      </c>
      <c r="AN186" s="1" t="s">
        <v>206</v>
      </c>
      <c r="BI186" s="2">
        <v>0</v>
      </c>
      <c r="BK186" s="21">
        <v>0.53</v>
      </c>
    </row>
    <row r="187" spans="1:63" s="2" customFormat="1" x14ac:dyDescent="0.3">
      <c r="A187" s="14">
        <v>810374</v>
      </c>
      <c r="B187" s="2" t="s">
        <v>37</v>
      </c>
      <c r="C187" s="2" t="s">
        <v>80</v>
      </c>
      <c r="D187" s="2" t="s">
        <v>38</v>
      </c>
      <c r="E187" s="2" t="s">
        <v>39</v>
      </c>
      <c r="F187" s="2" t="s">
        <v>111</v>
      </c>
      <c r="G187" s="2" t="s">
        <v>125</v>
      </c>
      <c r="H187" s="15"/>
      <c r="J187" s="16" t="s">
        <v>73</v>
      </c>
      <c r="K187" s="2" t="s">
        <v>133</v>
      </c>
      <c r="M187" s="2">
        <v>1</v>
      </c>
      <c r="N187" s="2">
        <v>1</v>
      </c>
      <c r="P187" s="2">
        <v>85371000</v>
      </c>
      <c r="Q187" s="2" t="s">
        <v>141</v>
      </c>
      <c r="S187" s="1" t="s">
        <v>169</v>
      </c>
      <c r="T187" s="1" t="s">
        <v>170</v>
      </c>
      <c r="U187" s="2" t="str">
        <f t="shared" si="14"/>
        <v>Indo Asian Make  12 Way 36 (I)+ 8 (O) Phase Selector Bare SPN Double Door Distribution Board</v>
      </c>
      <c r="W187" s="2">
        <v>580</v>
      </c>
      <c r="X187" s="2">
        <v>558</v>
      </c>
      <c r="Y187" s="2">
        <v>150</v>
      </c>
      <c r="AA187" s="2" t="s">
        <v>78</v>
      </c>
      <c r="AB187" s="2" t="s">
        <v>36</v>
      </c>
      <c r="AD187" s="2">
        <v>36</v>
      </c>
      <c r="AE187" s="2" t="s">
        <v>167</v>
      </c>
      <c r="AF187" s="2" t="s">
        <v>168</v>
      </c>
      <c r="AI187" s="2">
        <f t="shared" si="11"/>
        <v>5951</v>
      </c>
      <c r="AJ187" s="17">
        <v>0.18</v>
      </c>
      <c r="AK187" s="2">
        <v>10730</v>
      </c>
      <c r="AM187" s="2" t="s">
        <v>202</v>
      </c>
      <c r="AN187" s="1" t="s">
        <v>206</v>
      </c>
      <c r="BI187" s="2">
        <v>0</v>
      </c>
      <c r="BK187" s="21">
        <v>0.53</v>
      </c>
    </row>
    <row r="188" spans="1:63" s="2" customFormat="1" x14ac:dyDescent="0.3">
      <c r="A188" s="14">
        <v>810302</v>
      </c>
      <c r="B188" s="2" t="s">
        <v>37</v>
      </c>
      <c r="C188" s="2" t="s">
        <v>80</v>
      </c>
      <c r="D188" s="2" t="s">
        <v>38</v>
      </c>
      <c r="E188" s="2" t="s">
        <v>39</v>
      </c>
      <c r="F188" s="2" t="s">
        <v>111</v>
      </c>
      <c r="G188" s="2" t="s">
        <v>139</v>
      </c>
      <c r="H188" s="15"/>
      <c r="J188" s="16" t="s">
        <v>73</v>
      </c>
      <c r="K188" s="2" t="s">
        <v>134</v>
      </c>
      <c r="M188" s="2">
        <v>60</v>
      </c>
      <c r="N188" s="2">
        <v>1</v>
      </c>
      <c r="P188" s="2">
        <v>85371000</v>
      </c>
      <c r="Q188" s="2" t="s">
        <v>141</v>
      </c>
      <c r="S188" s="1" t="s">
        <v>169</v>
      </c>
      <c r="T188" s="1" t="s">
        <v>170</v>
      </c>
      <c r="U188" s="2" t="str">
        <f t="shared" si="14"/>
        <v>Indo Asian Make  1 Way Metal Enclosure Distribution Board</v>
      </c>
      <c r="W188" s="2">
        <v>160</v>
      </c>
      <c r="X188" s="2">
        <v>72</v>
      </c>
      <c r="Y188" s="2">
        <v>64</v>
      </c>
      <c r="AA188" s="2" t="s">
        <v>78</v>
      </c>
      <c r="AB188" s="2" t="s">
        <v>36</v>
      </c>
      <c r="AD188" s="2">
        <v>36</v>
      </c>
      <c r="AE188" s="2" t="s">
        <v>167</v>
      </c>
      <c r="AF188" s="2" t="s">
        <v>168</v>
      </c>
      <c r="AI188" s="2">
        <f t="shared" si="11"/>
        <v>236</v>
      </c>
      <c r="AJ188" s="17">
        <v>0.18</v>
      </c>
      <c r="AK188" s="2">
        <v>426</v>
      </c>
      <c r="AM188" s="2" t="s">
        <v>203</v>
      </c>
      <c r="AN188" s="1" t="s">
        <v>206</v>
      </c>
      <c r="BI188" s="2">
        <v>0</v>
      </c>
      <c r="BK188" s="21">
        <v>0.53</v>
      </c>
    </row>
    <row r="189" spans="1:63" s="2" customFormat="1" x14ac:dyDescent="0.3">
      <c r="A189" s="14">
        <v>810303</v>
      </c>
      <c r="B189" s="2" t="s">
        <v>37</v>
      </c>
      <c r="C189" s="2" t="s">
        <v>80</v>
      </c>
      <c r="D189" s="2" t="s">
        <v>38</v>
      </c>
      <c r="E189" s="2" t="s">
        <v>39</v>
      </c>
      <c r="F189" s="2" t="s">
        <v>111</v>
      </c>
      <c r="G189" s="2" t="s">
        <v>140</v>
      </c>
      <c r="H189" s="15"/>
      <c r="J189" s="16" t="s">
        <v>73</v>
      </c>
      <c r="K189" s="2" t="s">
        <v>134</v>
      </c>
      <c r="M189" s="2">
        <v>36</v>
      </c>
      <c r="N189" s="2">
        <v>1</v>
      </c>
      <c r="P189" s="2">
        <v>85371000</v>
      </c>
      <c r="Q189" s="2" t="s">
        <v>141</v>
      </c>
      <c r="S189" s="1" t="s">
        <v>169</v>
      </c>
      <c r="T189" s="1" t="s">
        <v>170</v>
      </c>
      <c r="U189" s="2" t="str">
        <f t="shared" si="14"/>
        <v>Indo Asian Make  2 Way Metal Enclosure Distribution Board</v>
      </c>
      <c r="W189" s="2">
        <v>190</v>
      </c>
      <c r="X189" s="2">
        <v>118</v>
      </c>
      <c r="Y189" s="2">
        <v>105</v>
      </c>
      <c r="AA189" s="2" t="s">
        <v>78</v>
      </c>
      <c r="AB189" s="2" t="s">
        <v>36</v>
      </c>
      <c r="AD189" s="2">
        <v>36</v>
      </c>
      <c r="AE189" s="2" t="s">
        <v>167</v>
      </c>
      <c r="AF189" s="2" t="s">
        <v>168</v>
      </c>
      <c r="AI189" s="2">
        <f t="shared" si="11"/>
        <v>236</v>
      </c>
      <c r="AJ189" s="17">
        <v>0.18</v>
      </c>
      <c r="AK189" s="2">
        <v>426</v>
      </c>
      <c r="AM189" s="2" t="s">
        <v>203</v>
      </c>
      <c r="AN189" s="1" t="s">
        <v>206</v>
      </c>
      <c r="BI189" s="2">
        <v>0</v>
      </c>
      <c r="BK189" s="21">
        <v>0.53</v>
      </c>
    </row>
    <row r="190" spans="1:63" s="2" customFormat="1" x14ac:dyDescent="0.3">
      <c r="A190" s="14">
        <v>810304</v>
      </c>
      <c r="B190" s="2" t="s">
        <v>37</v>
      </c>
      <c r="C190" s="2" t="s">
        <v>80</v>
      </c>
      <c r="D190" s="2" t="s">
        <v>38</v>
      </c>
      <c r="E190" s="2" t="s">
        <v>39</v>
      </c>
      <c r="F190" s="2" t="s">
        <v>111</v>
      </c>
      <c r="G190" s="2" t="s">
        <v>138</v>
      </c>
      <c r="H190" s="15"/>
      <c r="J190" s="16" t="s">
        <v>73</v>
      </c>
      <c r="K190" s="2" t="s">
        <v>134</v>
      </c>
      <c r="M190" s="2">
        <v>36</v>
      </c>
      <c r="N190" s="2">
        <v>1</v>
      </c>
      <c r="P190" s="2">
        <v>85371000</v>
      </c>
      <c r="Q190" s="2" t="s">
        <v>141</v>
      </c>
      <c r="S190" s="1" t="s">
        <v>169</v>
      </c>
      <c r="T190" s="1" t="s">
        <v>170</v>
      </c>
      <c r="U190" s="2" t="str">
        <f t="shared" si="14"/>
        <v>Indo Asian Make  3 Way Metal Enclosure Distribution Board</v>
      </c>
      <c r="W190" s="2">
        <v>190</v>
      </c>
      <c r="X190" s="2">
        <v>118</v>
      </c>
      <c r="Y190" s="2">
        <v>105</v>
      </c>
      <c r="AA190" s="2" t="s">
        <v>78</v>
      </c>
      <c r="AB190" s="2" t="s">
        <v>36</v>
      </c>
      <c r="AD190" s="2">
        <v>36</v>
      </c>
      <c r="AE190" s="2" t="s">
        <v>167</v>
      </c>
      <c r="AF190" s="2" t="s">
        <v>168</v>
      </c>
      <c r="AI190" s="2">
        <f t="shared" si="11"/>
        <v>277</v>
      </c>
      <c r="AJ190" s="17">
        <v>0.18</v>
      </c>
      <c r="AK190" s="2">
        <v>500</v>
      </c>
      <c r="AM190" s="2" t="s">
        <v>203</v>
      </c>
      <c r="AN190" s="1" t="s">
        <v>206</v>
      </c>
      <c r="BI190" s="2">
        <v>0</v>
      </c>
      <c r="BK190" s="21">
        <v>0.53</v>
      </c>
    </row>
    <row r="191" spans="1:63" s="2" customFormat="1" x14ac:dyDescent="0.3">
      <c r="A191" s="14">
        <v>810305</v>
      </c>
      <c r="B191" s="2" t="s">
        <v>37</v>
      </c>
      <c r="C191" s="2" t="s">
        <v>80</v>
      </c>
      <c r="D191" s="2" t="s">
        <v>38</v>
      </c>
      <c r="E191" s="2" t="s">
        <v>39</v>
      </c>
      <c r="F191" s="2" t="s">
        <v>111</v>
      </c>
      <c r="G191" s="2" t="s">
        <v>116</v>
      </c>
      <c r="H191" s="15"/>
      <c r="J191" s="16" t="s">
        <v>73</v>
      </c>
      <c r="K191" s="2" t="s">
        <v>134</v>
      </c>
      <c r="M191" s="2">
        <v>32</v>
      </c>
      <c r="N191" s="2">
        <v>1</v>
      </c>
      <c r="P191" s="2">
        <v>85371000</v>
      </c>
      <c r="Q191" s="2" t="s">
        <v>141</v>
      </c>
      <c r="S191" s="1" t="s">
        <v>169</v>
      </c>
      <c r="T191" s="1" t="s">
        <v>170</v>
      </c>
      <c r="U191" s="2" t="str">
        <f t="shared" si="14"/>
        <v>Indo Asian Make  4 Way Metal Enclosure Distribution Board</v>
      </c>
      <c r="W191" s="2">
        <v>190</v>
      </c>
      <c r="X191" s="2">
        <v>136</v>
      </c>
      <c r="Y191" s="2">
        <v>126</v>
      </c>
      <c r="AA191" s="2" t="s">
        <v>78</v>
      </c>
      <c r="AB191" s="2" t="s">
        <v>36</v>
      </c>
      <c r="AD191" s="2">
        <v>36</v>
      </c>
      <c r="AE191" s="2" t="s">
        <v>167</v>
      </c>
      <c r="AF191" s="2" t="s">
        <v>168</v>
      </c>
      <c r="AI191" s="2">
        <f t="shared" si="11"/>
        <v>277</v>
      </c>
      <c r="AJ191" s="17">
        <v>0.18</v>
      </c>
      <c r="AK191" s="2">
        <v>500</v>
      </c>
      <c r="AM191" s="2" t="s">
        <v>203</v>
      </c>
      <c r="AN191" s="1" t="s">
        <v>206</v>
      </c>
      <c r="BI191" s="2">
        <v>32</v>
      </c>
      <c r="BK191" s="21">
        <v>0.53</v>
      </c>
    </row>
    <row r="192" spans="1:63" s="2" customFormat="1" x14ac:dyDescent="0.3">
      <c r="A192" s="14">
        <v>810300</v>
      </c>
      <c r="B192" s="2" t="s">
        <v>37</v>
      </c>
      <c r="C192" s="2" t="s">
        <v>80</v>
      </c>
      <c r="D192" s="2" t="s">
        <v>38</v>
      </c>
      <c r="E192" s="2" t="s">
        <v>39</v>
      </c>
      <c r="F192" s="2" t="s">
        <v>111</v>
      </c>
      <c r="G192" s="2" t="s">
        <v>137</v>
      </c>
      <c r="H192" s="15"/>
      <c r="J192" s="16" t="s">
        <v>73</v>
      </c>
      <c r="K192" s="2" t="s">
        <v>135</v>
      </c>
      <c r="M192" s="2">
        <v>45</v>
      </c>
      <c r="N192" s="2">
        <v>1</v>
      </c>
      <c r="P192" s="2">
        <v>85371000</v>
      </c>
      <c r="Q192" s="2" t="s">
        <v>141</v>
      </c>
      <c r="S192" s="1" t="s">
        <v>169</v>
      </c>
      <c r="T192" s="1" t="s">
        <v>170</v>
      </c>
      <c r="U192" s="2" t="str">
        <f t="shared" si="14"/>
        <v>Indo Asian Make  1/2 Way Plastic Enclosure Distribution Board</v>
      </c>
      <c r="W192" s="2">
        <v>130</v>
      </c>
      <c r="X192" s="2">
        <v>111</v>
      </c>
      <c r="Y192" s="2">
        <v>51</v>
      </c>
      <c r="AA192" s="2" t="s">
        <v>78</v>
      </c>
      <c r="AB192" s="2" t="s">
        <v>36</v>
      </c>
      <c r="AD192" s="2">
        <v>36</v>
      </c>
      <c r="AE192" s="2" t="s">
        <v>167</v>
      </c>
      <c r="AF192" s="2" t="s">
        <v>168</v>
      </c>
      <c r="AI192" s="2">
        <f t="shared" si="11"/>
        <v>57</v>
      </c>
      <c r="AJ192" s="17">
        <v>0.18</v>
      </c>
      <c r="AK192" s="2">
        <v>102</v>
      </c>
      <c r="AM192" s="2" t="s">
        <v>205</v>
      </c>
      <c r="AN192" s="1" t="s">
        <v>206</v>
      </c>
      <c r="BI192" s="2">
        <v>0</v>
      </c>
      <c r="BK192" s="21">
        <v>0.53</v>
      </c>
    </row>
    <row r="193" spans="1:63" x14ac:dyDescent="0.3">
      <c r="A193" s="7">
        <v>810301</v>
      </c>
      <c r="B193" s="1" t="s">
        <v>37</v>
      </c>
      <c r="C193" s="1" t="s">
        <v>80</v>
      </c>
      <c r="D193" s="1" t="s">
        <v>38</v>
      </c>
      <c r="E193" s="1" t="s">
        <v>39</v>
      </c>
      <c r="F193" s="1" t="s">
        <v>111</v>
      </c>
      <c r="G193" s="1" t="s">
        <v>136</v>
      </c>
      <c r="J193" s="1" t="s">
        <v>73</v>
      </c>
      <c r="K193" s="1" t="s">
        <v>135</v>
      </c>
      <c r="M193" s="1">
        <v>27</v>
      </c>
      <c r="N193" s="1">
        <v>1</v>
      </c>
      <c r="P193" s="1">
        <v>85371000</v>
      </c>
      <c r="Q193" s="1" t="s">
        <v>141</v>
      </c>
      <c r="S193" s="1" t="s">
        <v>169</v>
      </c>
      <c r="T193" s="1" t="s">
        <v>170</v>
      </c>
      <c r="U193" s="1" t="str">
        <f t="shared" si="14"/>
        <v>Indo Asian Make  3/4 Way Plastic Enclosure Distribution Board</v>
      </c>
      <c r="W193" s="1">
        <v>130</v>
      </c>
      <c r="X193" s="1">
        <v>111</v>
      </c>
      <c r="Y193" s="1">
        <v>87</v>
      </c>
      <c r="AA193" s="1" t="s">
        <v>78</v>
      </c>
      <c r="AB193" s="1" t="s">
        <v>36</v>
      </c>
      <c r="AD193" s="1">
        <v>36</v>
      </c>
      <c r="AE193" s="1" t="s">
        <v>167</v>
      </c>
      <c r="AF193" s="1" t="s">
        <v>168</v>
      </c>
      <c r="AI193" s="1">
        <f t="shared" si="11"/>
        <v>88</v>
      </c>
      <c r="AJ193" s="1">
        <v>0.18</v>
      </c>
      <c r="AK193" s="1">
        <v>158</v>
      </c>
      <c r="AM193" s="1" t="s">
        <v>203</v>
      </c>
      <c r="AN193" s="1" t="s">
        <v>206</v>
      </c>
      <c r="BI193" s="1">
        <v>0</v>
      </c>
      <c r="BK193" s="19">
        <v>0.53</v>
      </c>
    </row>
  </sheetData>
  <mergeCells count="1">
    <mergeCell ref="W1:Y1"/>
  </mergeCells>
  <conditionalFormatting sqref="A1:A171 A176:A192 A194:A1048576">
    <cfRule type="duplicateValues" dxfId="3" priority="4"/>
  </conditionalFormatting>
  <conditionalFormatting sqref="A2:XFD2">
    <cfRule type="duplicateValues" dxfId="2" priority="3"/>
  </conditionalFormatting>
  <conditionalFormatting sqref="A172:A175">
    <cfRule type="duplicateValues" dxfId="1" priority="2"/>
  </conditionalFormatting>
  <conditionalFormatting sqref="A19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9"/>
  <sheetViews>
    <sheetView workbookViewId="0"/>
  </sheetViews>
  <sheetFormatPr defaultRowHeight="14.4" x14ac:dyDescent="0.3"/>
  <sheetData>
    <row r="1" spans="1:2" x14ac:dyDescent="0.3">
      <c r="A1" t="s">
        <v>142</v>
      </c>
      <c r="B1">
        <v>0</v>
      </c>
    </row>
    <row r="2" spans="1:2" x14ac:dyDescent="0.3">
      <c r="A2" t="s">
        <v>143</v>
      </c>
      <c r="B2">
        <v>25.5</v>
      </c>
    </row>
    <row r="3" spans="1:2" x14ac:dyDescent="0.3">
      <c r="A3" t="s">
        <v>144</v>
      </c>
      <c r="B3">
        <v>540</v>
      </c>
    </row>
    <row r="4" spans="1:2" x14ac:dyDescent="0.3">
      <c r="A4" t="s">
        <v>145</v>
      </c>
      <c r="B4">
        <v>75</v>
      </c>
    </row>
    <row r="5" spans="1:2" x14ac:dyDescent="0.3">
      <c r="A5" t="s">
        <v>146</v>
      </c>
      <c r="B5">
        <v>130</v>
      </c>
    </row>
    <row r="6" spans="1:2" x14ac:dyDescent="0.3">
      <c r="A6" t="s">
        <v>147</v>
      </c>
      <c r="B6">
        <v>0</v>
      </c>
    </row>
    <row r="7" spans="1:2" x14ac:dyDescent="0.3">
      <c r="A7" t="s">
        <v>148</v>
      </c>
      <c r="B7">
        <v>123</v>
      </c>
    </row>
    <row r="8" spans="1:2" x14ac:dyDescent="0.3">
      <c r="A8" t="s">
        <v>149</v>
      </c>
      <c r="B8">
        <v>135</v>
      </c>
    </row>
    <row r="9" spans="1:2" x14ac:dyDescent="0.3">
      <c r="A9" t="s">
        <v>150</v>
      </c>
      <c r="B9">
        <v>5698</v>
      </c>
    </row>
    <row r="10" spans="1:2" x14ac:dyDescent="0.3">
      <c r="A10" t="s">
        <v>151</v>
      </c>
      <c r="B10">
        <v>0</v>
      </c>
    </row>
    <row r="11" spans="1:2" x14ac:dyDescent="0.3">
      <c r="A11" t="s">
        <v>152</v>
      </c>
      <c r="B11">
        <v>0</v>
      </c>
    </row>
    <row r="12" spans="1:2" x14ac:dyDescent="0.3">
      <c r="A12" t="s">
        <v>153</v>
      </c>
      <c r="B12">
        <v>0</v>
      </c>
    </row>
    <row r="13" spans="1:2" x14ac:dyDescent="0.3">
      <c r="A13">
        <v>800100</v>
      </c>
      <c r="B13">
        <v>34</v>
      </c>
    </row>
    <row r="14" spans="1:2" x14ac:dyDescent="0.3">
      <c r="A14">
        <v>800101</v>
      </c>
      <c r="B14">
        <v>78</v>
      </c>
    </row>
    <row r="15" spans="1:2" x14ac:dyDescent="0.3">
      <c r="A15">
        <v>800102</v>
      </c>
      <c r="B15">
        <v>0</v>
      </c>
    </row>
    <row r="16" spans="1:2" x14ac:dyDescent="0.3">
      <c r="A16">
        <v>800103</v>
      </c>
      <c r="B16">
        <v>0</v>
      </c>
    </row>
    <row r="17" spans="1:2" x14ac:dyDescent="0.3">
      <c r="A17">
        <v>800104</v>
      </c>
      <c r="B17">
        <v>0</v>
      </c>
    </row>
    <row r="18" spans="1:2" x14ac:dyDescent="0.3">
      <c r="A18">
        <v>800105</v>
      </c>
      <c r="B18">
        <v>120</v>
      </c>
    </row>
    <row r="19" spans="1:2" x14ac:dyDescent="0.3">
      <c r="A19">
        <v>800106</v>
      </c>
      <c r="B19">
        <v>0</v>
      </c>
    </row>
    <row r="20" spans="1:2" x14ac:dyDescent="0.3">
      <c r="A20">
        <v>800107</v>
      </c>
      <c r="B20">
        <v>0</v>
      </c>
    </row>
    <row r="21" spans="1:2" x14ac:dyDescent="0.3">
      <c r="A21">
        <v>800108</v>
      </c>
      <c r="B21">
        <v>0</v>
      </c>
    </row>
    <row r="22" spans="1:2" x14ac:dyDescent="0.3">
      <c r="A22">
        <v>800110</v>
      </c>
      <c r="B22">
        <v>0</v>
      </c>
    </row>
    <row r="23" spans="1:2" x14ac:dyDescent="0.3">
      <c r="A23">
        <v>800111</v>
      </c>
      <c r="B23">
        <v>130</v>
      </c>
    </row>
    <row r="24" spans="1:2" x14ac:dyDescent="0.3">
      <c r="A24">
        <v>800120</v>
      </c>
      <c r="B24">
        <v>88</v>
      </c>
    </row>
    <row r="25" spans="1:2" x14ac:dyDescent="0.3">
      <c r="A25">
        <v>800121</v>
      </c>
      <c r="B25">
        <v>0</v>
      </c>
    </row>
    <row r="26" spans="1:2" x14ac:dyDescent="0.3">
      <c r="A26">
        <v>800122</v>
      </c>
      <c r="B26">
        <v>156</v>
      </c>
    </row>
    <row r="27" spans="1:2" x14ac:dyDescent="0.3">
      <c r="A27">
        <v>800123</v>
      </c>
      <c r="B27">
        <v>0</v>
      </c>
    </row>
    <row r="28" spans="1:2" x14ac:dyDescent="0.3">
      <c r="A28">
        <v>800124</v>
      </c>
      <c r="B28">
        <v>0</v>
      </c>
    </row>
    <row r="29" spans="1:2" x14ac:dyDescent="0.3">
      <c r="A29">
        <v>800125</v>
      </c>
      <c r="B29">
        <v>0</v>
      </c>
    </row>
    <row r="30" spans="1:2" x14ac:dyDescent="0.3">
      <c r="A30">
        <v>800130</v>
      </c>
      <c r="B30">
        <v>84</v>
      </c>
    </row>
    <row r="31" spans="1:2" x14ac:dyDescent="0.3">
      <c r="A31">
        <v>800131</v>
      </c>
      <c r="B31">
        <v>0</v>
      </c>
    </row>
    <row r="32" spans="1:2" x14ac:dyDescent="0.3">
      <c r="A32">
        <v>800132</v>
      </c>
      <c r="B32">
        <v>82</v>
      </c>
    </row>
    <row r="33" spans="1:2" x14ac:dyDescent="0.3">
      <c r="A33">
        <v>800140</v>
      </c>
      <c r="B33">
        <v>0</v>
      </c>
    </row>
    <row r="34" spans="1:2" x14ac:dyDescent="0.3">
      <c r="A34">
        <v>800141</v>
      </c>
      <c r="B34">
        <v>316</v>
      </c>
    </row>
    <row r="35" spans="1:2" x14ac:dyDescent="0.3">
      <c r="A35">
        <v>800142</v>
      </c>
      <c r="B35">
        <v>384</v>
      </c>
    </row>
    <row r="36" spans="1:2" x14ac:dyDescent="0.3">
      <c r="A36">
        <v>800143</v>
      </c>
      <c r="B36">
        <v>0</v>
      </c>
    </row>
    <row r="37" spans="1:2" x14ac:dyDescent="0.3">
      <c r="A37">
        <v>800144</v>
      </c>
      <c r="B37">
        <v>0</v>
      </c>
    </row>
    <row r="38" spans="1:2" x14ac:dyDescent="0.3">
      <c r="A38">
        <v>800151</v>
      </c>
      <c r="B38">
        <v>0</v>
      </c>
    </row>
    <row r="39" spans="1:2" x14ac:dyDescent="0.3">
      <c r="A39">
        <v>800152</v>
      </c>
      <c r="B39">
        <v>0</v>
      </c>
    </row>
    <row r="40" spans="1:2" x14ac:dyDescent="0.3">
      <c r="A40">
        <v>800153</v>
      </c>
      <c r="B40">
        <v>0</v>
      </c>
    </row>
    <row r="41" spans="1:2" x14ac:dyDescent="0.3">
      <c r="A41">
        <v>800154</v>
      </c>
      <c r="B41">
        <v>0</v>
      </c>
    </row>
    <row r="42" spans="1:2" x14ac:dyDescent="0.3">
      <c r="A42">
        <v>800155</v>
      </c>
      <c r="B42">
        <v>0</v>
      </c>
    </row>
    <row r="43" spans="1:2" x14ac:dyDescent="0.3">
      <c r="A43">
        <v>800157</v>
      </c>
      <c r="B43">
        <v>340</v>
      </c>
    </row>
    <row r="44" spans="1:2" x14ac:dyDescent="0.3">
      <c r="A44">
        <v>800161</v>
      </c>
      <c r="B44">
        <v>0</v>
      </c>
    </row>
    <row r="45" spans="1:2" x14ac:dyDescent="0.3">
      <c r="A45">
        <v>800162</v>
      </c>
      <c r="B45">
        <v>64</v>
      </c>
    </row>
    <row r="46" spans="1:2" x14ac:dyDescent="0.3">
      <c r="A46">
        <v>800163</v>
      </c>
      <c r="B46">
        <v>88</v>
      </c>
    </row>
    <row r="47" spans="1:2" x14ac:dyDescent="0.3">
      <c r="A47">
        <v>800164</v>
      </c>
      <c r="B47">
        <v>94</v>
      </c>
    </row>
    <row r="48" spans="1:2" x14ac:dyDescent="0.3">
      <c r="A48">
        <v>800165</v>
      </c>
      <c r="B48">
        <v>244</v>
      </c>
    </row>
    <row r="49" spans="1:2" x14ac:dyDescent="0.3">
      <c r="A49">
        <v>800166</v>
      </c>
      <c r="B49">
        <v>124</v>
      </c>
    </row>
    <row r="50" spans="1:2" x14ac:dyDescent="0.3">
      <c r="A50">
        <v>800167</v>
      </c>
      <c r="B50">
        <v>0</v>
      </c>
    </row>
    <row r="51" spans="1:2" x14ac:dyDescent="0.3">
      <c r="A51">
        <v>800168</v>
      </c>
      <c r="B51">
        <v>166</v>
      </c>
    </row>
    <row r="52" spans="1:2" x14ac:dyDescent="0.3">
      <c r="A52">
        <v>800169</v>
      </c>
      <c r="B52">
        <v>0</v>
      </c>
    </row>
    <row r="53" spans="1:2" x14ac:dyDescent="0.3">
      <c r="A53">
        <v>800170</v>
      </c>
      <c r="B53">
        <v>330</v>
      </c>
    </row>
    <row r="54" spans="1:2" x14ac:dyDescent="0.3">
      <c r="A54">
        <v>800172</v>
      </c>
      <c r="B54">
        <v>56</v>
      </c>
    </row>
    <row r="55" spans="1:2" x14ac:dyDescent="0.3">
      <c r="A55">
        <v>800173</v>
      </c>
      <c r="B55">
        <v>76</v>
      </c>
    </row>
    <row r="56" spans="1:2" x14ac:dyDescent="0.3">
      <c r="A56">
        <v>800174</v>
      </c>
      <c r="B56">
        <v>88</v>
      </c>
    </row>
    <row r="57" spans="1:2" x14ac:dyDescent="0.3">
      <c r="A57">
        <v>800175</v>
      </c>
      <c r="B57">
        <v>230</v>
      </c>
    </row>
    <row r="58" spans="1:2" x14ac:dyDescent="0.3">
      <c r="A58">
        <v>800176</v>
      </c>
      <c r="B58">
        <v>136</v>
      </c>
    </row>
    <row r="59" spans="1:2" x14ac:dyDescent="0.3">
      <c r="A59">
        <v>800177</v>
      </c>
      <c r="B59">
        <v>174</v>
      </c>
    </row>
    <row r="60" spans="1:2" x14ac:dyDescent="0.3">
      <c r="A60">
        <v>800178</v>
      </c>
      <c r="B60">
        <v>174</v>
      </c>
    </row>
    <row r="61" spans="1:2" x14ac:dyDescent="0.3">
      <c r="A61">
        <v>800194</v>
      </c>
      <c r="B61">
        <v>0</v>
      </c>
    </row>
    <row r="62" spans="1:2" x14ac:dyDescent="0.3">
      <c r="A62">
        <v>800196</v>
      </c>
      <c r="B62">
        <v>0</v>
      </c>
    </row>
    <row r="63" spans="1:2" x14ac:dyDescent="0.3">
      <c r="A63" t="s">
        <v>154</v>
      </c>
      <c r="B63">
        <v>45</v>
      </c>
    </row>
    <row r="64" spans="1:2" x14ac:dyDescent="0.3">
      <c r="A64">
        <v>810000</v>
      </c>
      <c r="B64">
        <v>0</v>
      </c>
    </row>
    <row r="65" spans="1:2" x14ac:dyDescent="0.3">
      <c r="A65">
        <v>810001</v>
      </c>
      <c r="B65">
        <v>0</v>
      </c>
    </row>
    <row r="66" spans="1:2" x14ac:dyDescent="0.3">
      <c r="A66">
        <v>810002</v>
      </c>
      <c r="B66">
        <v>0</v>
      </c>
    </row>
    <row r="67" spans="1:2" x14ac:dyDescent="0.3">
      <c r="A67">
        <v>810003</v>
      </c>
      <c r="B67">
        <v>0</v>
      </c>
    </row>
    <row r="68" spans="1:2" x14ac:dyDescent="0.3">
      <c r="A68">
        <v>810004</v>
      </c>
      <c r="B68">
        <v>0</v>
      </c>
    </row>
    <row r="69" spans="1:2" x14ac:dyDescent="0.3">
      <c r="A69">
        <v>810005</v>
      </c>
      <c r="B69">
        <v>0</v>
      </c>
    </row>
    <row r="70" spans="1:2" x14ac:dyDescent="0.3">
      <c r="A70">
        <v>810006</v>
      </c>
      <c r="B70">
        <v>426</v>
      </c>
    </row>
    <row r="71" spans="1:2" x14ac:dyDescent="0.3">
      <c r="A71">
        <v>810007</v>
      </c>
      <c r="B71">
        <v>480</v>
      </c>
    </row>
    <row r="72" spans="1:2" x14ac:dyDescent="0.3">
      <c r="A72">
        <v>810008</v>
      </c>
      <c r="B72">
        <v>480</v>
      </c>
    </row>
    <row r="73" spans="1:2" x14ac:dyDescent="0.3">
      <c r="A73">
        <v>810009</v>
      </c>
      <c r="B73">
        <v>642</v>
      </c>
    </row>
    <row r="74" spans="1:2" x14ac:dyDescent="0.3">
      <c r="A74">
        <v>810010</v>
      </c>
      <c r="B74">
        <v>642</v>
      </c>
    </row>
    <row r="75" spans="1:2" x14ac:dyDescent="0.3">
      <c r="A75">
        <v>810011</v>
      </c>
      <c r="B75">
        <v>642</v>
      </c>
    </row>
    <row r="76" spans="1:2" x14ac:dyDescent="0.3">
      <c r="A76">
        <v>810012</v>
      </c>
      <c r="B76">
        <v>642</v>
      </c>
    </row>
    <row r="77" spans="1:2" x14ac:dyDescent="0.3">
      <c r="A77">
        <v>810013</v>
      </c>
      <c r="B77">
        <v>642</v>
      </c>
    </row>
    <row r="78" spans="1:2" x14ac:dyDescent="0.3">
      <c r="A78">
        <v>810014</v>
      </c>
      <c r="B78">
        <v>642</v>
      </c>
    </row>
    <row r="79" spans="1:2" x14ac:dyDescent="0.3">
      <c r="A79">
        <v>810015</v>
      </c>
      <c r="B79">
        <v>928</v>
      </c>
    </row>
    <row r="80" spans="1:2" x14ac:dyDescent="0.3">
      <c r="A80">
        <v>810016</v>
      </c>
      <c r="B80">
        <v>1026</v>
      </c>
    </row>
    <row r="81" spans="1:2" x14ac:dyDescent="0.3">
      <c r="A81">
        <v>810017</v>
      </c>
      <c r="B81">
        <v>1026</v>
      </c>
    </row>
    <row r="82" spans="1:2" x14ac:dyDescent="0.3">
      <c r="A82">
        <v>810018</v>
      </c>
      <c r="B82">
        <v>670</v>
      </c>
    </row>
    <row r="83" spans="1:2" x14ac:dyDescent="0.3">
      <c r="A83">
        <v>810019</v>
      </c>
      <c r="B83">
        <v>670</v>
      </c>
    </row>
    <row r="84" spans="1:2" x14ac:dyDescent="0.3">
      <c r="A84">
        <v>810020</v>
      </c>
      <c r="B84">
        <v>670</v>
      </c>
    </row>
    <row r="85" spans="1:2" x14ac:dyDescent="0.3">
      <c r="A85">
        <v>810021</v>
      </c>
      <c r="B85">
        <v>670</v>
      </c>
    </row>
    <row r="86" spans="1:2" x14ac:dyDescent="0.3">
      <c r="A86">
        <v>810022</v>
      </c>
      <c r="B86">
        <v>670</v>
      </c>
    </row>
    <row r="87" spans="1:2" x14ac:dyDescent="0.3">
      <c r="A87">
        <v>810023</v>
      </c>
      <c r="B87">
        <v>670</v>
      </c>
    </row>
    <row r="88" spans="1:2" x14ac:dyDescent="0.3">
      <c r="A88">
        <v>810024</v>
      </c>
      <c r="B88">
        <v>972</v>
      </c>
    </row>
    <row r="89" spans="1:2" x14ac:dyDescent="0.3">
      <c r="A89">
        <v>810025</v>
      </c>
      <c r="B89">
        <v>1090</v>
      </c>
    </row>
    <row r="90" spans="1:2" x14ac:dyDescent="0.3">
      <c r="A90">
        <v>810026</v>
      </c>
      <c r="B90">
        <v>1090</v>
      </c>
    </row>
    <row r="91" spans="1:2" x14ac:dyDescent="0.3">
      <c r="A91">
        <v>810054</v>
      </c>
      <c r="B91">
        <v>194</v>
      </c>
    </row>
    <row r="92" spans="1:2" x14ac:dyDescent="0.3">
      <c r="A92">
        <v>810055</v>
      </c>
      <c r="B92">
        <v>194</v>
      </c>
    </row>
    <row r="93" spans="1:2" x14ac:dyDescent="0.3">
      <c r="A93">
        <v>810056</v>
      </c>
      <c r="B93">
        <v>194</v>
      </c>
    </row>
    <row r="94" spans="1:2" x14ac:dyDescent="0.3">
      <c r="A94">
        <v>810057</v>
      </c>
      <c r="B94">
        <v>194</v>
      </c>
    </row>
    <row r="95" spans="1:2" x14ac:dyDescent="0.3">
      <c r="A95">
        <v>810058</v>
      </c>
      <c r="B95">
        <v>194</v>
      </c>
    </row>
    <row r="96" spans="1:2" x14ac:dyDescent="0.3">
      <c r="A96">
        <v>810059</v>
      </c>
      <c r="B96">
        <v>194</v>
      </c>
    </row>
    <row r="97" spans="1:2" x14ac:dyDescent="0.3">
      <c r="A97">
        <v>810060</v>
      </c>
      <c r="B97">
        <v>440</v>
      </c>
    </row>
    <row r="98" spans="1:2" x14ac:dyDescent="0.3">
      <c r="A98">
        <v>810061</v>
      </c>
      <c r="B98">
        <v>512</v>
      </c>
    </row>
    <row r="99" spans="1:2" x14ac:dyDescent="0.3">
      <c r="A99">
        <v>810062</v>
      </c>
      <c r="B99">
        <v>512</v>
      </c>
    </row>
    <row r="100" spans="1:2" x14ac:dyDescent="0.3">
      <c r="A100">
        <v>810063</v>
      </c>
      <c r="B100">
        <v>0</v>
      </c>
    </row>
    <row r="101" spans="1:2" x14ac:dyDescent="0.3">
      <c r="A101">
        <v>810064</v>
      </c>
      <c r="B101">
        <v>0</v>
      </c>
    </row>
    <row r="102" spans="1:2" x14ac:dyDescent="0.3">
      <c r="A102">
        <v>810065</v>
      </c>
      <c r="B102">
        <v>0</v>
      </c>
    </row>
    <row r="103" spans="1:2" x14ac:dyDescent="0.3">
      <c r="A103">
        <v>810066</v>
      </c>
      <c r="B103">
        <v>0</v>
      </c>
    </row>
    <row r="104" spans="1:2" x14ac:dyDescent="0.3">
      <c r="A104">
        <v>810067</v>
      </c>
      <c r="B104">
        <v>0</v>
      </c>
    </row>
    <row r="105" spans="1:2" x14ac:dyDescent="0.3">
      <c r="A105">
        <v>810068</v>
      </c>
      <c r="B105">
        <v>0</v>
      </c>
    </row>
    <row r="106" spans="1:2" x14ac:dyDescent="0.3">
      <c r="A106">
        <v>810069</v>
      </c>
      <c r="B106">
        <v>0</v>
      </c>
    </row>
    <row r="107" spans="1:2" x14ac:dyDescent="0.3">
      <c r="A107">
        <v>810070</v>
      </c>
      <c r="B107">
        <v>0</v>
      </c>
    </row>
    <row r="108" spans="1:2" x14ac:dyDescent="0.3">
      <c r="A108">
        <v>810071</v>
      </c>
      <c r="B108">
        <v>0</v>
      </c>
    </row>
    <row r="109" spans="1:2" x14ac:dyDescent="0.3">
      <c r="A109">
        <v>810072</v>
      </c>
      <c r="B109">
        <v>0</v>
      </c>
    </row>
    <row r="110" spans="1:2" x14ac:dyDescent="0.3">
      <c r="A110">
        <v>810073</v>
      </c>
      <c r="B110">
        <v>0</v>
      </c>
    </row>
    <row r="111" spans="1:2" x14ac:dyDescent="0.3">
      <c r="A111">
        <v>810074</v>
      </c>
      <c r="B111">
        <v>0</v>
      </c>
    </row>
    <row r="112" spans="1:2" x14ac:dyDescent="0.3">
      <c r="A112">
        <v>810075</v>
      </c>
      <c r="B112">
        <v>0</v>
      </c>
    </row>
    <row r="113" spans="1:2" x14ac:dyDescent="0.3">
      <c r="A113">
        <v>810076</v>
      </c>
      <c r="B113">
        <v>0</v>
      </c>
    </row>
    <row r="114" spans="1:2" x14ac:dyDescent="0.3">
      <c r="A114">
        <v>810077</v>
      </c>
      <c r="B114">
        <v>0</v>
      </c>
    </row>
    <row r="115" spans="1:2" x14ac:dyDescent="0.3">
      <c r="A115">
        <v>810078</v>
      </c>
      <c r="B115">
        <v>0</v>
      </c>
    </row>
    <row r="116" spans="1:2" x14ac:dyDescent="0.3">
      <c r="A116">
        <v>810079</v>
      </c>
      <c r="B116">
        <v>0</v>
      </c>
    </row>
    <row r="117" spans="1:2" x14ac:dyDescent="0.3">
      <c r="A117">
        <v>810080</v>
      </c>
      <c r="B117">
        <v>0</v>
      </c>
    </row>
    <row r="118" spans="1:2" x14ac:dyDescent="0.3">
      <c r="A118">
        <v>810081</v>
      </c>
      <c r="B118">
        <v>1142</v>
      </c>
    </row>
    <row r="119" spans="1:2" x14ac:dyDescent="0.3">
      <c r="A119">
        <v>810082</v>
      </c>
      <c r="B119">
        <v>1142</v>
      </c>
    </row>
    <row r="120" spans="1:2" x14ac:dyDescent="0.3">
      <c r="A120">
        <v>810083</v>
      </c>
      <c r="B120">
        <v>1142</v>
      </c>
    </row>
    <row r="121" spans="1:2" x14ac:dyDescent="0.3">
      <c r="A121">
        <v>810084</v>
      </c>
      <c r="B121">
        <v>1142</v>
      </c>
    </row>
    <row r="122" spans="1:2" x14ac:dyDescent="0.3">
      <c r="A122">
        <v>810085</v>
      </c>
      <c r="B122">
        <v>1142</v>
      </c>
    </row>
    <row r="123" spans="1:2" x14ac:dyDescent="0.3">
      <c r="A123">
        <v>810086</v>
      </c>
      <c r="B123">
        <v>1142</v>
      </c>
    </row>
    <row r="124" spans="1:2" x14ac:dyDescent="0.3">
      <c r="A124">
        <v>810087</v>
      </c>
      <c r="B124">
        <v>1610</v>
      </c>
    </row>
    <row r="125" spans="1:2" x14ac:dyDescent="0.3">
      <c r="A125">
        <v>810088</v>
      </c>
      <c r="B125">
        <v>1772</v>
      </c>
    </row>
    <row r="126" spans="1:2" x14ac:dyDescent="0.3">
      <c r="A126">
        <v>810089</v>
      </c>
      <c r="B126">
        <v>1772</v>
      </c>
    </row>
    <row r="127" spans="1:2" x14ac:dyDescent="0.3">
      <c r="A127">
        <v>810090</v>
      </c>
      <c r="B127">
        <v>1508</v>
      </c>
    </row>
    <row r="128" spans="1:2" x14ac:dyDescent="0.3">
      <c r="A128">
        <v>810091</v>
      </c>
      <c r="B128">
        <v>1508</v>
      </c>
    </row>
    <row r="129" spans="1:2" x14ac:dyDescent="0.3">
      <c r="A129">
        <v>810092</v>
      </c>
      <c r="B129">
        <v>1508</v>
      </c>
    </row>
    <row r="130" spans="1:2" x14ac:dyDescent="0.3">
      <c r="A130">
        <v>810093</v>
      </c>
      <c r="B130">
        <v>1508</v>
      </c>
    </row>
    <row r="131" spans="1:2" x14ac:dyDescent="0.3">
      <c r="A131">
        <v>810094</v>
      </c>
      <c r="B131">
        <v>1508</v>
      </c>
    </row>
    <row r="132" spans="1:2" x14ac:dyDescent="0.3">
      <c r="A132">
        <v>810095</v>
      </c>
      <c r="B132">
        <v>1508</v>
      </c>
    </row>
    <row r="133" spans="1:2" x14ac:dyDescent="0.3">
      <c r="A133">
        <v>810096</v>
      </c>
      <c r="B133">
        <v>1998</v>
      </c>
    </row>
    <row r="134" spans="1:2" x14ac:dyDescent="0.3">
      <c r="A134">
        <v>810097</v>
      </c>
      <c r="B134">
        <v>2178</v>
      </c>
    </row>
    <row r="135" spans="1:2" x14ac:dyDescent="0.3">
      <c r="A135">
        <v>810098</v>
      </c>
      <c r="B135">
        <v>2178</v>
      </c>
    </row>
    <row r="136" spans="1:2" x14ac:dyDescent="0.3">
      <c r="A136">
        <v>810099</v>
      </c>
      <c r="B136">
        <v>1524</v>
      </c>
    </row>
    <row r="137" spans="1:2" x14ac:dyDescent="0.3">
      <c r="A137">
        <v>810100</v>
      </c>
      <c r="B137">
        <v>1524</v>
      </c>
    </row>
    <row r="138" spans="1:2" x14ac:dyDescent="0.3">
      <c r="A138">
        <v>810101</v>
      </c>
      <c r="B138">
        <v>1524</v>
      </c>
    </row>
    <row r="139" spans="1:2" x14ac:dyDescent="0.3">
      <c r="A139">
        <v>810102</v>
      </c>
      <c r="B139">
        <v>1524</v>
      </c>
    </row>
    <row r="140" spans="1:2" x14ac:dyDescent="0.3">
      <c r="A140">
        <v>810103</v>
      </c>
      <c r="B140">
        <v>1524</v>
      </c>
    </row>
    <row r="141" spans="1:2" x14ac:dyDescent="0.3">
      <c r="A141">
        <v>810104</v>
      </c>
      <c r="B141">
        <v>1524</v>
      </c>
    </row>
    <row r="142" spans="1:2" x14ac:dyDescent="0.3">
      <c r="A142">
        <v>810105</v>
      </c>
      <c r="B142">
        <v>2020</v>
      </c>
    </row>
    <row r="143" spans="1:2" x14ac:dyDescent="0.3">
      <c r="A143">
        <v>810106</v>
      </c>
      <c r="B143">
        <v>2212</v>
      </c>
    </row>
    <row r="144" spans="1:2" x14ac:dyDescent="0.3">
      <c r="A144">
        <v>810107</v>
      </c>
      <c r="B144">
        <v>2212</v>
      </c>
    </row>
    <row r="145" spans="1:2" x14ac:dyDescent="0.3">
      <c r="A145">
        <v>810130</v>
      </c>
      <c r="B145">
        <v>470</v>
      </c>
    </row>
    <row r="146" spans="1:2" x14ac:dyDescent="0.3">
      <c r="A146">
        <v>810131</v>
      </c>
      <c r="B146">
        <v>582</v>
      </c>
    </row>
    <row r="147" spans="1:2" x14ac:dyDescent="0.3">
      <c r="A147">
        <v>810132</v>
      </c>
      <c r="B147">
        <v>842</v>
      </c>
    </row>
    <row r="148" spans="1:2" x14ac:dyDescent="0.3">
      <c r="A148">
        <v>810133</v>
      </c>
      <c r="B148">
        <v>948</v>
      </c>
    </row>
    <row r="149" spans="1:2" x14ac:dyDescent="0.3">
      <c r="A149">
        <v>810134</v>
      </c>
      <c r="B149">
        <v>1046</v>
      </c>
    </row>
    <row r="150" spans="1:2" x14ac:dyDescent="0.3">
      <c r="A150">
        <v>810135</v>
      </c>
      <c r="B150">
        <v>1098</v>
      </c>
    </row>
    <row r="151" spans="1:2" x14ac:dyDescent="0.3">
      <c r="A151">
        <v>810150</v>
      </c>
      <c r="B151">
        <v>2588</v>
      </c>
    </row>
    <row r="152" spans="1:2" x14ac:dyDescent="0.3">
      <c r="A152">
        <v>810151</v>
      </c>
      <c r="B152">
        <v>2864</v>
      </c>
    </row>
    <row r="153" spans="1:2" x14ac:dyDescent="0.3">
      <c r="A153">
        <v>810152</v>
      </c>
      <c r="B153">
        <v>3648</v>
      </c>
    </row>
    <row r="154" spans="1:2" x14ac:dyDescent="0.3">
      <c r="A154">
        <v>810153</v>
      </c>
      <c r="B154">
        <v>2670</v>
      </c>
    </row>
    <row r="155" spans="1:2" x14ac:dyDescent="0.3">
      <c r="A155">
        <v>810154</v>
      </c>
      <c r="B155">
        <v>2910</v>
      </c>
    </row>
    <row r="156" spans="1:2" x14ac:dyDescent="0.3">
      <c r="A156">
        <v>810155</v>
      </c>
      <c r="B156">
        <v>3686</v>
      </c>
    </row>
    <row r="157" spans="1:2" x14ac:dyDescent="0.3">
      <c r="A157">
        <v>810156</v>
      </c>
      <c r="B157">
        <v>2670</v>
      </c>
    </row>
    <row r="158" spans="1:2" x14ac:dyDescent="0.3">
      <c r="A158">
        <v>810157</v>
      </c>
      <c r="B158">
        <v>2910</v>
      </c>
    </row>
    <row r="159" spans="1:2" x14ac:dyDescent="0.3">
      <c r="A159">
        <v>810158</v>
      </c>
      <c r="B159">
        <v>3686</v>
      </c>
    </row>
    <row r="160" spans="1:2" x14ac:dyDescent="0.3">
      <c r="A160">
        <v>810159</v>
      </c>
      <c r="B160">
        <v>3386</v>
      </c>
    </row>
    <row r="161" spans="1:2" x14ac:dyDescent="0.3">
      <c r="A161">
        <v>810160</v>
      </c>
      <c r="B161">
        <v>3458</v>
      </c>
    </row>
    <row r="162" spans="1:2" x14ac:dyDescent="0.3">
      <c r="A162">
        <v>810161</v>
      </c>
      <c r="B162">
        <v>3844</v>
      </c>
    </row>
    <row r="163" spans="1:2" x14ac:dyDescent="0.3">
      <c r="A163">
        <v>810162</v>
      </c>
      <c r="B163">
        <v>3446</v>
      </c>
    </row>
    <row r="164" spans="1:2" x14ac:dyDescent="0.3">
      <c r="A164">
        <v>810163</v>
      </c>
      <c r="B164">
        <v>3518</v>
      </c>
    </row>
    <row r="165" spans="1:2" x14ac:dyDescent="0.3">
      <c r="A165">
        <v>810164</v>
      </c>
      <c r="B165">
        <v>3900</v>
      </c>
    </row>
    <row r="166" spans="1:2" x14ac:dyDescent="0.3">
      <c r="A166">
        <v>810165</v>
      </c>
      <c r="B166">
        <v>3446</v>
      </c>
    </row>
    <row r="167" spans="1:2" x14ac:dyDescent="0.3">
      <c r="A167">
        <v>810166</v>
      </c>
      <c r="B167">
        <v>3518</v>
      </c>
    </row>
    <row r="168" spans="1:2" x14ac:dyDescent="0.3">
      <c r="A168">
        <v>810167</v>
      </c>
      <c r="B168">
        <v>3900</v>
      </c>
    </row>
    <row r="169" spans="1:2" x14ac:dyDescent="0.3">
      <c r="A169">
        <v>810300</v>
      </c>
      <c r="B169">
        <v>92</v>
      </c>
    </row>
    <row r="170" spans="1:2" x14ac:dyDescent="0.3">
      <c r="A170">
        <v>810301</v>
      </c>
      <c r="B170">
        <v>144</v>
      </c>
    </row>
    <row r="171" spans="1:2" x14ac:dyDescent="0.3">
      <c r="A171">
        <v>810302</v>
      </c>
      <c r="B171">
        <v>386</v>
      </c>
    </row>
    <row r="172" spans="1:2" x14ac:dyDescent="0.3">
      <c r="A172">
        <v>810303</v>
      </c>
      <c r="B172">
        <v>386</v>
      </c>
    </row>
    <row r="173" spans="1:2" x14ac:dyDescent="0.3">
      <c r="A173">
        <v>810304</v>
      </c>
      <c r="B173">
        <v>452</v>
      </c>
    </row>
    <row r="174" spans="1:2" x14ac:dyDescent="0.3">
      <c r="A174">
        <v>810305</v>
      </c>
      <c r="B174">
        <v>452</v>
      </c>
    </row>
    <row r="175" spans="1:2" x14ac:dyDescent="0.3">
      <c r="A175">
        <v>810309</v>
      </c>
      <c r="B175">
        <v>2120</v>
      </c>
    </row>
    <row r="176" spans="1:2" x14ac:dyDescent="0.3">
      <c r="A176">
        <v>810310</v>
      </c>
      <c r="B176">
        <v>2952</v>
      </c>
    </row>
    <row r="177" spans="1:2" x14ac:dyDescent="0.3">
      <c r="A177">
        <v>810311</v>
      </c>
      <c r="B177">
        <v>820</v>
      </c>
    </row>
    <row r="178" spans="1:2" x14ac:dyDescent="0.3">
      <c r="A178">
        <v>810312</v>
      </c>
      <c r="B178">
        <v>900</v>
      </c>
    </row>
    <row r="179" spans="1:2" x14ac:dyDescent="0.3">
      <c r="A179">
        <v>810313</v>
      </c>
      <c r="B179">
        <v>1026</v>
      </c>
    </row>
    <row r="180" spans="1:2" x14ac:dyDescent="0.3">
      <c r="A180">
        <v>810315</v>
      </c>
      <c r="B180">
        <v>1400</v>
      </c>
    </row>
    <row r="181" spans="1:2" x14ac:dyDescent="0.3">
      <c r="A181">
        <v>810316</v>
      </c>
      <c r="B181">
        <v>1712</v>
      </c>
    </row>
    <row r="182" spans="1:2" x14ac:dyDescent="0.3">
      <c r="A182">
        <v>810319</v>
      </c>
      <c r="B182">
        <v>1352</v>
      </c>
    </row>
    <row r="183" spans="1:2" x14ac:dyDescent="0.3">
      <c r="A183">
        <v>810320</v>
      </c>
      <c r="B183">
        <v>1508</v>
      </c>
    </row>
    <row r="184" spans="1:2" x14ac:dyDescent="0.3">
      <c r="A184">
        <v>810321</v>
      </c>
      <c r="B184">
        <v>1680</v>
      </c>
    </row>
    <row r="185" spans="1:2" x14ac:dyDescent="0.3">
      <c r="A185">
        <v>810323</v>
      </c>
      <c r="B185">
        <v>2080</v>
      </c>
    </row>
    <row r="186" spans="1:2" x14ac:dyDescent="0.3">
      <c r="A186">
        <v>810324</v>
      </c>
      <c r="B186">
        <v>2552</v>
      </c>
    </row>
    <row r="187" spans="1:2" x14ac:dyDescent="0.3">
      <c r="A187">
        <v>810327</v>
      </c>
      <c r="B187">
        <v>2484</v>
      </c>
    </row>
    <row r="188" spans="1:2" x14ac:dyDescent="0.3">
      <c r="A188">
        <v>810329</v>
      </c>
      <c r="B188">
        <v>2988</v>
      </c>
    </row>
    <row r="189" spans="1:2" x14ac:dyDescent="0.3">
      <c r="A189">
        <v>810331</v>
      </c>
      <c r="B189">
        <v>3988</v>
      </c>
    </row>
    <row r="190" spans="1:2" x14ac:dyDescent="0.3">
      <c r="A190">
        <v>810332</v>
      </c>
      <c r="B190">
        <v>5376</v>
      </c>
    </row>
    <row r="191" spans="1:2" x14ac:dyDescent="0.3">
      <c r="A191">
        <v>810336</v>
      </c>
      <c r="B191">
        <v>3300</v>
      </c>
    </row>
    <row r="192" spans="1:2" x14ac:dyDescent="0.3">
      <c r="A192">
        <v>810338</v>
      </c>
      <c r="B192">
        <v>3826</v>
      </c>
    </row>
    <row r="193" spans="1:2" x14ac:dyDescent="0.3">
      <c r="A193">
        <v>810339</v>
      </c>
      <c r="B193">
        <v>4092</v>
      </c>
    </row>
    <row r="194" spans="1:2" x14ac:dyDescent="0.3">
      <c r="A194">
        <v>810340</v>
      </c>
      <c r="B194">
        <v>5048</v>
      </c>
    </row>
    <row r="195" spans="1:2" x14ac:dyDescent="0.3">
      <c r="A195">
        <v>810341</v>
      </c>
      <c r="B195">
        <v>5720</v>
      </c>
    </row>
    <row r="196" spans="1:2" x14ac:dyDescent="0.3">
      <c r="A196">
        <v>810345</v>
      </c>
      <c r="B196">
        <v>948</v>
      </c>
    </row>
    <row r="197" spans="1:2" x14ac:dyDescent="0.3">
      <c r="A197">
        <v>810346</v>
      </c>
      <c r="B197">
        <v>1096</v>
      </c>
    </row>
    <row r="198" spans="1:2" x14ac:dyDescent="0.3">
      <c r="A198">
        <v>810347</v>
      </c>
      <c r="B198">
        <v>1292</v>
      </c>
    </row>
    <row r="199" spans="1:2" x14ac:dyDescent="0.3">
      <c r="A199">
        <v>810348</v>
      </c>
      <c r="B199">
        <v>1430</v>
      </c>
    </row>
    <row r="200" spans="1:2" x14ac:dyDescent="0.3">
      <c r="A200">
        <v>810349</v>
      </c>
      <c r="B200">
        <v>1588</v>
      </c>
    </row>
    <row r="201" spans="1:2" x14ac:dyDescent="0.3">
      <c r="A201">
        <v>810350</v>
      </c>
      <c r="B201">
        <v>2456</v>
      </c>
    </row>
    <row r="202" spans="1:2" x14ac:dyDescent="0.3">
      <c r="A202">
        <v>810353</v>
      </c>
      <c r="B202">
        <v>6592</v>
      </c>
    </row>
    <row r="203" spans="1:2" x14ac:dyDescent="0.3">
      <c r="A203">
        <v>810354</v>
      </c>
      <c r="B203">
        <v>7966</v>
      </c>
    </row>
    <row r="204" spans="1:2" x14ac:dyDescent="0.3">
      <c r="A204">
        <v>810355</v>
      </c>
      <c r="B204">
        <v>9104</v>
      </c>
    </row>
    <row r="205" spans="1:2" x14ac:dyDescent="0.3">
      <c r="A205">
        <v>810356</v>
      </c>
      <c r="B205">
        <v>10454</v>
      </c>
    </row>
    <row r="206" spans="1:2" x14ac:dyDescent="0.3">
      <c r="A206">
        <v>810359</v>
      </c>
      <c r="B206">
        <v>8508</v>
      </c>
    </row>
    <row r="207" spans="1:2" x14ac:dyDescent="0.3">
      <c r="A207">
        <v>810360</v>
      </c>
      <c r="B207">
        <v>9968</v>
      </c>
    </row>
    <row r="208" spans="1:2" x14ac:dyDescent="0.3">
      <c r="A208">
        <v>810361</v>
      </c>
      <c r="B208">
        <v>11104</v>
      </c>
    </row>
    <row r="209" spans="1:2" x14ac:dyDescent="0.3">
      <c r="A209">
        <v>810362</v>
      </c>
      <c r="B209">
        <v>14676</v>
      </c>
    </row>
    <row r="210" spans="1:2" x14ac:dyDescent="0.3">
      <c r="A210">
        <v>810365</v>
      </c>
      <c r="B210">
        <v>5892</v>
      </c>
    </row>
    <row r="211" spans="1:2" x14ac:dyDescent="0.3">
      <c r="A211">
        <v>810366</v>
      </c>
      <c r="B211">
        <v>6458</v>
      </c>
    </row>
    <row r="212" spans="1:2" x14ac:dyDescent="0.3">
      <c r="A212">
        <v>810367</v>
      </c>
      <c r="B212">
        <v>6562</v>
      </c>
    </row>
    <row r="213" spans="1:2" x14ac:dyDescent="0.3">
      <c r="A213">
        <v>810368</v>
      </c>
      <c r="B213">
        <v>8584</v>
      </c>
    </row>
    <row r="214" spans="1:2" x14ac:dyDescent="0.3">
      <c r="A214">
        <v>810371</v>
      </c>
      <c r="B214">
        <v>7728</v>
      </c>
    </row>
    <row r="215" spans="1:2" x14ac:dyDescent="0.3">
      <c r="A215">
        <v>810372</v>
      </c>
      <c r="B215">
        <v>8132</v>
      </c>
    </row>
    <row r="216" spans="1:2" x14ac:dyDescent="0.3">
      <c r="A216">
        <v>810373</v>
      </c>
      <c r="B216">
        <v>8684</v>
      </c>
    </row>
    <row r="217" spans="1:2" x14ac:dyDescent="0.3">
      <c r="A217">
        <v>810374</v>
      </c>
      <c r="B217">
        <v>9710</v>
      </c>
    </row>
    <row r="218" spans="1:2" x14ac:dyDescent="0.3">
      <c r="A218">
        <v>810375</v>
      </c>
      <c r="B218">
        <v>9472</v>
      </c>
    </row>
    <row r="219" spans="1:2" x14ac:dyDescent="0.3">
      <c r="A219">
        <v>810376</v>
      </c>
      <c r="B219">
        <v>10292</v>
      </c>
    </row>
    <row r="220" spans="1:2" x14ac:dyDescent="0.3">
      <c r="A220">
        <v>810377</v>
      </c>
      <c r="B220">
        <v>10796</v>
      </c>
    </row>
    <row r="221" spans="1:2" x14ac:dyDescent="0.3">
      <c r="A221">
        <v>810378</v>
      </c>
      <c r="B221">
        <v>12342</v>
      </c>
    </row>
    <row r="222" spans="1:2" x14ac:dyDescent="0.3">
      <c r="A222">
        <v>810379</v>
      </c>
      <c r="B222">
        <v>11280</v>
      </c>
    </row>
    <row r="223" spans="1:2" x14ac:dyDescent="0.3">
      <c r="A223">
        <v>810380</v>
      </c>
      <c r="B223">
        <v>12230</v>
      </c>
    </row>
    <row r="224" spans="1:2" x14ac:dyDescent="0.3">
      <c r="A224">
        <v>810381</v>
      </c>
      <c r="B224">
        <v>12772</v>
      </c>
    </row>
    <row r="225" spans="1:2" x14ac:dyDescent="0.3">
      <c r="A225">
        <v>810382</v>
      </c>
      <c r="B225">
        <v>14424</v>
      </c>
    </row>
    <row r="226" spans="1:2" x14ac:dyDescent="0.3">
      <c r="A226">
        <v>810386</v>
      </c>
      <c r="B226">
        <v>170</v>
      </c>
    </row>
    <row r="227" spans="1:2" x14ac:dyDescent="0.3">
      <c r="A227">
        <v>810393</v>
      </c>
      <c r="B227">
        <v>976</v>
      </c>
    </row>
    <row r="228" spans="1:2" x14ac:dyDescent="0.3">
      <c r="A228">
        <v>810394</v>
      </c>
      <c r="B228">
        <v>1304</v>
      </c>
    </row>
    <row r="229" spans="1:2" x14ac:dyDescent="0.3">
      <c r="A229">
        <v>810436</v>
      </c>
      <c r="B229">
        <v>9574</v>
      </c>
    </row>
    <row r="230" spans="1:2" x14ac:dyDescent="0.3">
      <c r="A230">
        <v>810437</v>
      </c>
      <c r="B230">
        <v>10514</v>
      </c>
    </row>
    <row r="231" spans="1:2" x14ac:dyDescent="0.3">
      <c r="A231">
        <v>810438</v>
      </c>
      <c r="B231">
        <v>11060</v>
      </c>
    </row>
    <row r="232" spans="1:2" x14ac:dyDescent="0.3">
      <c r="A232">
        <v>810439</v>
      </c>
      <c r="B232">
        <v>13856</v>
      </c>
    </row>
    <row r="233" spans="1:2" x14ac:dyDescent="0.3">
      <c r="A233">
        <v>811053</v>
      </c>
      <c r="B233">
        <v>0</v>
      </c>
    </row>
    <row r="234" spans="1:2" x14ac:dyDescent="0.3">
      <c r="A234">
        <v>811171</v>
      </c>
      <c r="B234">
        <v>0</v>
      </c>
    </row>
    <row r="235" spans="1:2" x14ac:dyDescent="0.3">
      <c r="A235">
        <v>811190</v>
      </c>
      <c r="B235">
        <v>0</v>
      </c>
    </row>
    <row r="236" spans="1:2" x14ac:dyDescent="0.3">
      <c r="A236">
        <v>811195</v>
      </c>
      <c r="B236">
        <v>0</v>
      </c>
    </row>
    <row r="237" spans="1:2" x14ac:dyDescent="0.3">
      <c r="A237">
        <v>811239</v>
      </c>
      <c r="B237">
        <v>0</v>
      </c>
    </row>
    <row r="238" spans="1:2" x14ac:dyDescent="0.3">
      <c r="A238">
        <v>811244</v>
      </c>
      <c r="B238">
        <v>0</v>
      </c>
    </row>
    <row r="239" spans="1:2" x14ac:dyDescent="0.3">
      <c r="A239">
        <v>811245</v>
      </c>
      <c r="B239">
        <v>0</v>
      </c>
    </row>
    <row r="240" spans="1:2" x14ac:dyDescent="0.3">
      <c r="A240">
        <v>811349</v>
      </c>
      <c r="B240">
        <v>0</v>
      </c>
    </row>
    <row r="241" spans="1:2" x14ac:dyDescent="0.3">
      <c r="A241">
        <v>811563</v>
      </c>
      <c r="B241">
        <v>0</v>
      </c>
    </row>
    <row r="242" spans="1:2" x14ac:dyDescent="0.3">
      <c r="A242">
        <v>811666</v>
      </c>
      <c r="B242">
        <v>0</v>
      </c>
    </row>
    <row r="243" spans="1:2" x14ac:dyDescent="0.3">
      <c r="A243">
        <v>811844</v>
      </c>
      <c r="B243">
        <v>0</v>
      </c>
    </row>
    <row r="244" spans="1:2" x14ac:dyDescent="0.3">
      <c r="A244">
        <v>811845</v>
      </c>
      <c r="B244">
        <v>0</v>
      </c>
    </row>
    <row r="245" spans="1:2" x14ac:dyDescent="0.3">
      <c r="A245">
        <v>811846</v>
      </c>
      <c r="B245">
        <v>0</v>
      </c>
    </row>
    <row r="246" spans="1:2" x14ac:dyDescent="0.3">
      <c r="A246">
        <v>811888</v>
      </c>
      <c r="B246">
        <v>0</v>
      </c>
    </row>
    <row r="247" spans="1:2" x14ac:dyDescent="0.3">
      <c r="A247">
        <v>811889</v>
      </c>
      <c r="B247">
        <v>0</v>
      </c>
    </row>
    <row r="248" spans="1:2" x14ac:dyDescent="0.3">
      <c r="A248">
        <v>811890</v>
      </c>
      <c r="B248">
        <v>0</v>
      </c>
    </row>
    <row r="249" spans="1:2" x14ac:dyDescent="0.3">
      <c r="A249">
        <v>811891</v>
      </c>
      <c r="B249">
        <v>0</v>
      </c>
    </row>
    <row r="250" spans="1:2" x14ac:dyDescent="0.3">
      <c r="A250">
        <v>811983</v>
      </c>
      <c r="B250">
        <v>0</v>
      </c>
    </row>
    <row r="251" spans="1:2" x14ac:dyDescent="0.3">
      <c r="A251">
        <v>811984</v>
      </c>
      <c r="B251">
        <v>1660</v>
      </c>
    </row>
    <row r="252" spans="1:2" x14ac:dyDescent="0.3">
      <c r="A252">
        <v>811985</v>
      </c>
      <c r="B252">
        <v>1660</v>
      </c>
    </row>
    <row r="253" spans="1:2" x14ac:dyDescent="0.3">
      <c r="A253">
        <v>811986</v>
      </c>
      <c r="B253">
        <v>2560</v>
      </c>
    </row>
    <row r="254" spans="1:2" x14ac:dyDescent="0.3">
      <c r="A254">
        <v>811987</v>
      </c>
      <c r="B254">
        <v>2560</v>
      </c>
    </row>
    <row r="255" spans="1:2" x14ac:dyDescent="0.3">
      <c r="A255">
        <v>830006</v>
      </c>
      <c r="B255">
        <v>4142</v>
      </c>
    </row>
    <row r="256" spans="1:2" x14ac:dyDescent="0.3">
      <c r="A256">
        <v>830008</v>
      </c>
      <c r="B256">
        <v>4264</v>
      </c>
    </row>
    <row r="257" spans="1:2" x14ac:dyDescent="0.3">
      <c r="A257">
        <v>830009</v>
      </c>
      <c r="B257">
        <v>5968</v>
      </c>
    </row>
    <row r="258" spans="1:2" x14ac:dyDescent="0.3">
      <c r="A258">
        <v>830020</v>
      </c>
      <c r="B258">
        <v>5058</v>
      </c>
    </row>
    <row r="259" spans="1:2" x14ac:dyDescent="0.3">
      <c r="A259">
        <v>830022</v>
      </c>
      <c r="B259">
        <v>5494</v>
      </c>
    </row>
    <row r="260" spans="1:2" x14ac:dyDescent="0.3">
      <c r="A260">
        <v>830023</v>
      </c>
      <c r="B260">
        <v>7844</v>
      </c>
    </row>
    <row r="261" spans="1:2" x14ac:dyDescent="0.3">
      <c r="A261">
        <v>830036</v>
      </c>
      <c r="B261">
        <v>4936</v>
      </c>
    </row>
    <row r="262" spans="1:2" x14ac:dyDescent="0.3">
      <c r="A262">
        <v>830037</v>
      </c>
      <c r="B262">
        <v>5034</v>
      </c>
    </row>
    <row r="263" spans="1:2" x14ac:dyDescent="0.3">
      <c r="A263">
        <v>830038</v>
      </c>
      <c r="B263">
        <v>5034</v>
      </c>
    </row>
    <row r="264" spans="1:2" x14ac:dyDescent="0.3">
      <c r="A264">
        <v>830039</v>
      </c>
      <c r="B264">
        <v>6122</v>
      </c>
    </row>
    <row r="265" spans="1:2" x14ac:dyDescent="0.3">
      <c r="A265">
        <v>830052</v>
      </c>
      <c r="B265">
        <v>6136</v>
      </c>
    </row>
    <row r="266" spans="1:2" x14ac:dyDescent="0.3">
      <c r="A266">
        <v>830053</v>
      </c>
      <c r="B266">
        <v>8148</v>
      </c>
    </row>
    <row r="267" spans="1:2" x14ac:dyDescent="0.3">
      <c r="A267">
        <v>830082</v>
      </c>
      <c r="B267">
        <v>7954</v>
      </c>
    </row>
    <row r="268" spans="1:2" x14ac:dyDescent="0.3">
      <c r="A268">
        <v>830090</v>
      </c>
      <c r="B268">
        <v>6528</v>
      </c>
    </row>
    <row r="269" spans="1:2" x14ac:dyDescent="0.3">
      <c r="A269">
        <v>830095</v>
      </c>
      <c r="B269">
        <v>9334</v>
      </c>
    </row>
    <row r="270" spans="1:2" x14ac:dyDescent="0.3">
      <c r="A270">
        <v>830096</v>
      </c>
      <c r="B270">
        <v>10842</v>
      </c>
    </row>
    <row r="271" spans="1:2" x14ac:dyDescent="0.3">
      <c r="A271">
        <v>830100</v>
      </c>
      <c r="B271">
        <v>7766</v>
      </c>
    </row>
    <row r="272" spans="1:2" x14ac:dyDescent="0.3">
      <c r="A272">
        <v>830101</v>
      </c>
      <c r="B272">
        <v>10956</v>
      </c>
    </row>
    <row r="273" spans="1:2" x14ac:dyDescent="0.3">
      <c r="A273">
        <v>830102</v>
      </c>
      <c r="B273">
        <v>12850</v>
      </c>
    </row>
    <row r="274" spans="1:2" x14ac:dyDescent="0.3">
      <c r="A274">
        <v>830105</v>
      </c>
      <c r="B274">
        <v>9866</v>
      </c>
    </row>
    <row r="275" spans="1:2" x14ac:dyDescent="0.3">
      <c r="A275">
        <v>830106</v>
      </c>
      <c r="B275">
        <v>12622</v>
      </c>
    </row>
    <row r="276" spans="1:2" x14ac:dyDescent="0.3">
      <c r="A276">
        <v>830107</v>
      </c>
      <c r="B276">
        <v>15826</v>
      </c>
    </row>
    <row r="277" spans="1:2" x14ac:dyDescent="0.3">
      <c r="A277">
        <v>830110</v>
      </c>
      <c r="B277">
        <v>9780</v>
      </c>
    </row>
    <row r="278" spans="1:2" x14ac:dyDescent="0.3">
      <c r="A278">
        <v>830111</v>
      </c>
      <c r="B278">
        <v>11616</v>
      </c>
    </row>
    <row r="279" spans="1:2" x14ac:dyDescent="0.3">
      <c r="A279">
        <v>830112</v>
      </c>
      <c r="B279">
        <v>15444</v>
      </c>
    </row>
    <row r="280" spans="1:2" x14ac:dyDescent="0.3">
      <c r="A280">
        <v>830115</v>
      </c>
      <c r="B280">
        <v>12226</v>
      </c>
    </row>
    <row r="281" spans="1:2" x14ac:dyDescent="0.3">
      <c r="A281">
        <v>830116</v>
      </c>
      <c r="B281">
        <v>15090</v>
      </c>
    </row>
    <row r="282" spans="1:2" x14ac:dyDescent="0.3">
      <c r="A282">
        <v>830117</v>
      </c>
      <c r="B282">
        <v>20892</v>
      </c>
    </row>
    <row r="283" spans="1:2" x14ac:dyDescent="0.3">
      <c r="A283">
        <v>830155</v>
      </c>
      <c r="B283">
        <v>18640</v>
      </c>
    </row>
    <row r="284" spans="1:2" x14ac:dyDescent="0.3">
      <c r="A284">
        <v>830176</v>
      </c>
      <c r="B284">
        <v>26882</v>
      </c>
    </row>
    <row r="285" spans="1:2" x14ac:dyDescent="0.3">
      <c r="A285">
        <v>830185</v>
      </c>
      <c r="B285">
        <v>23410</v>
      </c>
    </row>
    <row r="286" spans="1:2" x14ac:dyDescent="0.3">
      <c r="A286">
        <v>830618</v>
      </c>
      <c r="B286">
        <v>398</v>
      </c>
    </row>
    <row r="287" spans="1:2" x14ac:dyDescent="0.3">
      <c r="A287">
        <v>830718</v>
      </c>
      <c r="B287">
        <v>5344</v>
      </c>
    </row>
    <row r="288" spans="1:2" x14ac:dyDescent="0.3">
      <c r="A288">
        <v>830804</v>
      </c>
      <c r="B288">
        <v>0</v>
      </c>
    </row>
    <row r="289" spans="1:2" x14ac:dyDescent="0.3">
      <c r="A289" t="s">
        <v>155</v>
      </c>
      <c r="B289">
        <v>0</v>
      </c>
    </row>
    <row r="290" spans="1:2" x14ac:dyDescent="0.3">
      <c r="A290" t="s">
        <v>156</v>
      </c>
      <c r="B290">
        <v>0</v>
      </c>
    </row>
    <row r="291" spans="1:2" x14ac:dyDescent="0.3">
      <c r="A291" t="s">
        <v>157</v>
      </c>
      <c r="B291">
        <v>0</v>
      </c>
    </row>
    <row r="292" spans="1:2" x14ac:dyDescent="0.3">
      <c r="A292" t="s">
        <v>158</v>
      </c>
      <c r="B292">
        <v>0</v>
      </c>
    </row>
    <row r="293" spans="1:2" x14ac:dyDescent="0.3">
      <c r="A293" t="s">
        <v>159</v>
      </c>
      <c r="B293">
        <v>130</v>
      </c>
    </row>
    <row r="294" spans="1:2" x14ac:dyDescent="0.3">
      <c r="A294" t="s">
        <v>160</v>
      </c>
      <c r="B294">
        <v>130</v>
      </c>
    </row>
    <row r="295" spans="1:2" x14ac:dyDescent="0.3">
      <c r="A295" t="s">
        <v>161</v>
      </c>
      <c r="B295">
        <v>130</v>
      </c>
    </row>
    <row r="296" spans="1:2" x14ac:dyDescent="0.3">
      <c r="A296" t="s">
        <v>162</v>
      </c>
      <c r="B296">
        <v>0</v>
      </c>
    </row>
    <row r="297" spans="1:2" x14ac:dyDescent="0.3">
      <c r="A297" t="s">
        <v>163</v>
      </c>
      <c r="B297">
        <v>0</v>
      </c>
    </row>
    <row r="298" spans="1:2" x14ac:dyDescent="0.3">
      <c r="A298" t="s">
        <v>164</v>
      </c>
      <c r="B298">
        <v>130</v>
      </c>
    </row>
    <row r="299" spans="1:2" x14ac:dyDescent="0.3">
      <c r="A299" t="s">
        <v>165</v>
      </c>
      <c r="B29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Mitesh Shah</dc:creator>
  <cp:lastModifiedBy>Mitesh Shah</cp:lastModifiedBy>
  <cp:lastPrinted>2022-01-29T11:31:12Z</cp:lastPrinted>
  <dcterms:created xsi:type="dcterms:W3CDTF">2021-12-31T06:23:15Z</dcterms:created>
  <dcterms:modified xsi:type="dcterms:W3CDTF">2022-05-07T10:16:10Z</dcterms:modified>
</cp:coreProperties>
</file>